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紘永工業㈱ Dropbox\社内共有フォルダ\指定請求書\"/>
    </mc:Choice>
  </mc:AlternateContent>
  <xr:revisionPtr revIDLastSave="0" documentId="13_ncr:1_{E63DC712-BC96-476F-B3ED-BCF856F8EC07}" xr6:coauthVersionLast="47" xr6:coauthVersionMax="47" xr10:uidLastSave="{00000000-0000-0000-0000-000000000000}"/>
  <bookViews>
    <workbookView xWindow="12825" yWindow="-16425" windowWidth="29040" windowHeight="15720" xr2:uid="{00000000-000D-0000-FFFF-FFFF00000000}"/>
  </bookViews>
  <sheets>
    <sheet name="請求書" sheetId="2" r:id="rId1"/>
    <sheet name="ご一読ください" sheetId="5" r:id="rId2"/>
  </sheets>
  <definedNames>
    <definedName name="_xlnm.Print_Area" localSheetId="1">ご一読ください!$A$1:$F$38</definedName>
    <definedName name="_xlnm.Print_Area" localSheetId="0">請求書!$A$1:$BR$53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8" i="2" l="1"/>
  <c r="BP10" i="2"/>
  <c r="BP29" i="2"/>
  <c r="BP27" i="2"/>
  <c r="BP25" i="2"/>
  <c r="U7" i="2"/>
  <c r="AL27" i="2"/>
  <c r="BP18" i="2"/>
  <c r="BP12" i="2"/>
  <c r="T38" i="2"/>
  <c r="T40" i="2" s="1"/>
  <c r="T33" i="2"/>
  <c r="T31" i="2"/>
  <c r="T25" i="2"/>
  <c r="T19" i="2"/>
  <c r="T21" i="2" s="1"/>
  <c r="T17" i="2" l="1"/>
  <c r="T10" i="2" s="1"/>
  <c r="T12" i="2"/>
  <c r="T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岩堀さやか</author>
  </authors>
  <commentList>
    <comment ref="P25" authorId="0" shapeId="0" xr:uid="{00000000-0006-0000-0000-000001000000}">
      <text>
        <r>
          <rPr>
            <sz val="9"/>
            <color indexed="81"/>
            <rFont val="游ゴシック Medium"/>
            <family val="3"/>
            <charset val="128"/>
          </rPr>
          <t>％は自動で表示されますので、
数字のみ入力ください。</t>
        </r>
      </text>
    </comment>
  </commentList>
</comments>
</file>

<file path=xl/sharedStrings.xml><?xml version="1.0" encoding="utf-8"?>
<sst xmlns="http://schemas.openxmlformats.org/spreadsheetml/2006/main" count="106" uniqueCount="102">
  <si>
    <t>下記のとおり、請求いたします。</t>
    <rPh sb="0" eb="2">
      <t>カキ</t>
    </rPh>
    <rPh sb="7" eb="9">
      <t>セイキュウ</t>
    </rPh>
    <phoneticPr fontId="4"/>
  </si>
  <si>
    <t>工事番号</t>
    <rPh sb="0" eb="2">
      <t>コウジ</t>
    </rPh>
    <rPh sb="2" eb="4">
      <t>バンゴウ</t>
    </rPh>
    <phoneticPr fontId="4"/>
  </si>
  <si>
    <t>総請求金額</t>
    <rPh sb="0" eb="5">
      <t>ソウセイキュウキンガク</t>
    </rPh>
    <phoneticPr fontId="4"/>
  </si>
  <si>
    <t>前回迄請求金額</t>
    <rPh sb="0" eb="3">
      <t>ゼンカイマデ</t>
    </rPh>
    <rPh sb="3" eb="7">
      <t>セイキュウキンガク</t>
    </rPh>
    <phoneticPr fontId="4"/>
  </si>
  <si>
    <t>請求日</t>
    <rPh sb="0" eb="3">
      <t>セイキュウビ</t>
    </rPh>
    <phoneticPr fontId="4"/>
  </si>
  <si>
    <t>取引先コード</t>
    <rPh sb="0" eb="3">
      <t>トリヒキサキ</t>
    </rPh>
    <phoneticPr fontId="4"/>
  </si>
  <si>
    <t>請求者</t>
    <rPh sb="0" eb="2">
      <t>セイキュウ</t>
    </rPh>
    <rPh sb="2" eb="3">
      <t>シャ</t>
    </rPh>
    <phoneticPr fontId="4"/>
  </si>
  <si>
    <t>〒</t>
    <phoneticPr fontId="4"/>
  </si>
  <si>
    <t>TEL</t>
    <phoneticPr fontId="4"/>
  </si>
  <si>
    <t>FAX</t>
    <phoneticPr fontId="4"/>
  </si>
  <si>
    <t>銀行名</t>
    <rPh sb="0" eb="3">
      <t>ギンコウメイ</t>
    </rPh>
    <phoneticPr fontId="4"/>
  </si>
  <si>
    <t>支店名</t>
    <rPh sb="0" eb="3">
      <t>シテンメイ</t>
    </rPh>
    <phoneticPr fontId="4"/>
  </si>
  <si>
    <t>種別</t>
    <rPh sb="0" eb="2">
      <t>シュベツ</t>
    </rPh>
    <phoneticPr fontId="4"/>
  </si>
  <si>
    <t>当座・普通</t>
    <rPh sb="0" eb="2">
      <t>トウザ</t>
    </rPh>
    <rPh sb="3" eb="5">
      <t>フツウ</t>
    </rPh>
    <phoneticPr fontId="4"/>
  </si>
  <si>
    <t>口座番号</t>
    <rPh sb="0" eb="4">
      <t>コウザバンゴウ</t>
    </rPh>
    <phoneticPr fontId="4"/>
  </si>
  <si>
    <t>紘永工業株式会社</t>
    <rPh sb="0" eb="8">
      <t>コウ</t>
    </rPh>
    <phoneticPr fontId="4"/>
  </si>
  <si>
    <t>御中</t>
    <rPh sb="0" eb="2">
      <t>オンチュウ</t>
    </rPh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</si>
  <si>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</si>
  <si>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</si>
  <si>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</si>
  <si>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工事名称</t>
    <rPh sb="0" eb="4">
      <t>コウジメイショウ</t>
    </rPh>
    <phoneticPr fontId="4"/>
  </si>
  <si>
    <t>工事内容</t>
    <rPh sb="0" eb="4">
      <t>コウジナイヨウ</t>
    </rPh>
    <phoneticPr fontId="4"/>
  </si>
  <si>
    <t>振込先情報</t>
    <rPh sb="0" eb="3">
      <t>フリコミサキ</t>
    </rPh>
    <rPh sb="3" eb="5">
      <t>ジョウホウ</t>
    </rPh>
    <phoneticPr fontId="4"/>
  </si>
  <si>
    <t>回）</t>
    <rPh sb="0" eb="1">
      <t>カイ</t>
    </rPh>
    <phoneticPr fontId="4"/>
  </si>
  <si>
    <t>a.</t>
    <phoneticPr fontId="4"/>
  </si>
  <si>
    <t>今回請求金額（第</t>
    <rPh sb="0" eb="2">
      <t>コンカイ</t>
    </rPh>
    <rPh sb="2" eb="4">
      <t>セイキュウ</t>
    </rPh>
    <rPh sb="4" eb="6">
      <t>キンガク</t>
    </rPh>
    <rPh sb="7" eb="8">
      <t>ダイ</t>
    </rPh>
    <phoneticPr fontId="4"/>
  </si>
  <si>
    <t>b.</t>
    <phoneticPr fontId="4"/>
  </si>
  <si>
    <t>c.</t>
    <phoneticPr fontId="4"/>
  </si>
  <si>
    <t>d.</t>
    <phoneticPr fontId="4"/>
  </si>
  <si>
    <t>e.</t>
    <phoneticPr fontId="4"/>
  </si>
  <si>
    <t>B.</t>
    <phoneticPr fontId="4"/>
  </si>
  <si>
    <t>駐車場・交通費</t>
    <phoneticPr fontId="4"/>
  </si>
  <si>
    <t>A.</t>
    <phoneticPr fontId="4"/>
  </si>
  <si>
    <t>工事請求金額</t>
    <phoneticPr fontId="4"/>
  </si>
  <si>
    <t>消費税額</t>
    <rPh sb="0" eb="4">
      <t>ショウヒゼイガク</t>
    </rPh>
    <phoneticPr fontId="4"/>
  </si>
  <si>
    <t>LC－</t>
    <phoneticPr fontId="4"/>
  </si>
  <si>
    <t>印</t>
    <rPh sb="0" eb="1">
      <t>イン</t>
    </rPh>
    <phoneticPr fontId="4"/>
  </si>
  <si>
    <t>(税抜)</t>
    <rPh sb="1" eb="3">
      <t>ゼイヌ</t>
    </rPh>
    <phoneticPr fontId="4"/>
  </si>
  <si>
    <t>(税込)</t>
    <rPh sb="1" eb="3">
      <t>ゼイコ</t>
    </rPh>
    <phoneticPr fontId="4"/>
  </si>
  <si>
    <t>(税込)</t>
    <phoneticPr fontId="4"/>
  </si>
  <si>
    <t>(税抜)</t>
    <phoneticPr fontId="4"/>
  </si>
  <si>
    <t>工 事 請 求 書</t>
    <rPh sb="0" eb="1">
      <t>コウ</t>
    </rPh>
    <phoneticPr fontId="4"/>
  </si>
  <si>
    <t>カタカナ</t>
    <phoneticPr fontId="4"/>
  </si>
  <si>
    <t>口座名義</t>
    <rPh sb="0" eb="4">
      <t>コウザ</t>
    </rPh>
    <phoneticPr fontId="4"/>
  </si>
  <si>
    <t>紘永担当者</t>
    <rPh sb="0" eb="2">
      <t>コウ</t>
    </rPh>
    <rPh sb="2" eb="5">
      <t>タントウシャ</t>
    </rPh>
    <phoneticPr fontId="4"/>
  </si>
  <si>
    <t>BC1-</t>
    <phoneticPr fontId="4"/>
  </si>
  <si>
    <t>BC2-</t>
    <phoneticPr fontId="4"/>
  </si>
  <si>
    <t>BC3-</t>
    <phoneticPr fontId="4"/>
  </si>
  <si>
    <t>注文番号</t>
    <rPh sb="0" eb="4">
      <t>チュウモンバンゴウ</t>
    </rPh>
    <phoneticPr fontId="4"/>
  </si>
  <si>
    <t>出来高累計金額</t>
    <rPh sb="0" eb="3">
      <t>デキダカ</t>
    </rPh>
    <rPh sb="3" eb="5">
      <t>ルイケイ</t>
    </rPh>
    <rPh sb="5" eb="7">
      <t>キンガク</t>
    </rPh>
    <phoneticPr fontId="4"/>
  </si>
  <si>
    <t>％</t>
    <phoneticPr fontId="4"/>
  </si>
  <si>
    <t>f.</t>
    <phoneticPr fontId="4"/>
  </si>
  <si>
    <t>残高（a - e）</t>
    <rPh sb="0" eb="2">
      <t>ザンダカ</t>
    </rPh>
    <phoneticPr fontId="4"/>
  </si>
  <si>
    <t>【支払条件】</t>
    <rPh sb="1" eb="3">
      <t>シハライ</t>
    </rPh>
    <rPh sb="3" eb="5">
      <t>ジョウケン</t>
    </rPh>
    <phoneticPr fontId="12"/>
  </si>
  <si>
    <t>現金100％</t>
    <rPh sb="0" eb="2">
      <t>ゲンキン</t>
    </rPh>
    <phoneticPr fontId="12"/>
  </si>
  <si>
    <t>機器･材料</t>
    <rPh sb="0" eb="2">
      <t>キキ</t>
    </rPh>
    <rPh sb="3" eb="5">
      <t>ザイリョウ</t>
    </rPh>
    <phoneticPr fontId="12"/>
  </si>
  <si>
    <t>電債(手形)100％ ※但し10万未満は現金100％</t>
    <rPh sb="0" eb="1">
      <t>デン</t>
    </rPh>
    <rPh sb="1" eb="2">
      <t>サイ</t>
    </rPh>
    <rPh sb="12" eb="13">
      <t>タダ</t>
    </rPh>
    <rPh sb="16" eb="17">
      <t>マン</t>
    </rPh>
    <rPh sb="17" eb="19">
      <t>ミマン</t>
    </rPh>
    <rPh sb="20" eb="22">
      <t>ゲンキン</t>
    </rPh>
    <phoneticPr fontId="12"/>
  </si>
  <si>
    <t>【支払方法】</t>
    <rPh sb="1" eb="5">
      <t>シハライホウホウ</t>
    </rPh>
    <phoneticPr fontId="12"/>
  </si>
  <si>
    <t>現金</t>
    <rPh sb="0" eb="2">
      <t>ゲンキン</t>
    </rPh>
    <phoneticPr fontId="12"/>
  </si>
  <si>
    <t>月末締め/翌々5日(支払日が休日の場合、翌営業日)</t>
    <rPh sb="0" eb="3">
      <t>ゲツマツジ</t>
    </rPh>
    <rPh sb="5" eb="7">
      <t>ヨクヨク</t>
    </rPh>
    <rPh sb="8" eb="9">
      <t>ニチ</t>
    </rPh>
    <rPh sb="10" eb="13">
      <t>シハライビ</t>
    </rPh>
    <rPh sb="14" eb="16">
      <t>キュウジツ</t>
    </rPh>
    <rPh sb="17" eb="19">
      <t>バアイ</t>
    </rPh>
    <rPh sb="20" eb="21">
      <t>ヨク</t>
    </rPh>
    <rPh sb="21" eb="24">
      <t>エイギョウビ</t>
    </rPh>
    <phoneticPr fontId="12"/>
  </si>
  <si>
    <t>電債(手形)</t>
    <rPh sb="0" eb="1">
      <t>デン</t>
    </rPh>
    <rPh sb="1" eb="2">
      <t>サイ</t>
    </rPh>
    <rPh sb="3" eb="5">
      <t>テガタ</t>
    </rPh>
    <phoneticPr fontId="12"/>
  </si>
  <si>
    <t>月末締め/翌末日</t>
    <rPh sb="0" eb="3">
      <t>ゲツマツジ</t>
    </rPh>
    <rPh sb="5" eb="8">
      <t>ヨクマツジツ</t>
    </rPh>
    <phoneticPr fontId="12"/>
  </si>
  <si>
    <t>【請求書の提出について】</t>
    <rPh sb="1" eb="4">
      <t>セイキュウショ</t>
    </rPh>
    <rPh sb="5" eb="7">
      <t>テイシュツ</t>
    </rPh>
    <phoneticPr fontId="12"/>
  </si>
  <si>
    <t>提出期限：翌8日まで(期日厳守でお願い致します)</t>
    <rPh sb="0" eb="4">
      <t>テイシュツキゲン</t>
    </rPh>
    <rPh sb="11" eb="13">
      <t>キジツ</t>
    </rPh>
    <rPh sb="13" eb="15">
      <t>ゲンシュ</t>
    </rPh>
    <phoneticPr fontId="12"/>
  </si>
  <si>
    <t>提出方法：Bill Oneへ以下のいずれかの方法でお願い致します。</t>
    <rPh sb="0" eb="4">
      <t>テイシュツホウホウ</t>
    </rPh>
    <phoneticPr fontId="12"/>
  </si>
  <si>
    <t>　　　　　①アップロード②メール③郵送</t>
    <phoneticPr fontId="12"/>
  </si>
  <si>
    <t>　　　　　　但し、複数の担当者の請求書を同封する場合、宛名に担当名の記載は不要です。</t>
    <rPh sb="27" eb="29">
      <t>アテナ</t>
    </rPh>
    <phoneticPr fontId="12"/>
  </si>
  <si>
    <t>　　　　　　「Sansan㈱Cグループ 気付 紘永工業株式会社」宛にお送りください。</t>
    <rPh sb="20" eb="22">
      <t>キツケ</t>
    </rPh>
    <rPh sb="23" eb="27">
      <t>コウエイコウギョウ</t>
    </rPh>
    <rPh sb="27" eb="31">
      <t>カブシキガイシャ</t>
    </rPh>
    <rPh sb="32" eb="33">
      <t>アテ</t>
    </rPh>
    <rPh sb="35" eb="36">
      <t>オク</t>
    </rPh>
    <phoneticPr fontId="12"/>
  </si>
  <si>
    <t>担当社員：以下に記載致します。</t>
    <rPh sb="0" eb="2">
      <t>タントウ</t>
    </rPh>
    <rPh sb="2" eb="4">
      <t>シャイン</t>
    </rPh>
    <rPh sb="5" eb="7">
      <t>イカ</t>
    </rPh>
    <rPh sb="8" eb="11">
      <t>キサイイタ</t>
    </rPh>
    <phoneticPr fontId="12"/>
  </si>
  <si>
    <t>担当部署</t>
    <rPh sb="0" eb="4">
      <t>タントウブショ</t>
    </rPh>
    <phoneticPr fontId="12"/>
  </si>
  <si>
    <t>担当社員</t>
    <rPh sb="0" eb="4">
      <t>タントウシャイン</t>
    </rPh>
    <phoneticPr fontId="12"/>
  </si>
  <si>
    <t>各担当社員</t>
    <rPh sb="0" eb="5">
      <t>カクタントウシャイン</t>
    </rPh>
    <phoneticPr fontId="12"/>
  </si>
  <si>
    <t>池田純一</t>
    <rPh sb="0" eb="2">
      <t>イケダ</t>
    </rPh>
    <rPh sb="2" eb="4">
      <t>ジュンイチ</t>
    </rPh>
    <phoneticPr fontId="12"/>
  </si>
  <si>
    <t>他</t>
    <rPh sb="0" eb="1">
      <t>ホカ</t>
    </rPh>
    <phoneticPr fontId="12"/>
  </si>
  <si>
    <t>総務部</t>
    <rPh sb="0" eb="3">
      <t>ソウムブ</t>
    </rPh>
    <phoneticPr fontId="12"/>
  </si>
  <si>
    <t>【請求書作成方法】</t>
    <rPh sb="1" eb="4">
      <t>セイキュウショ</t>
    </rPh>
    <rPh sb="4" eb="6">
      <t>サクセイ</t>
    </rPh>
    <rPh sb="6" eb="8">
      <t>ホウホウ</t>
    </rPh>
    <phoneticPr fontId="12"/>
  </si>
  <si>
    <t>・事前に請求金額を現場担当社員と確認した上でご提出ください。金額の修正が必要な場合は再提出となります。</t>
    <rPh sb="1" eb="3">
      <t>ジゼン</t>
    </rPh>
    <rPh sb="4" eb="6">
      <t>セイキュウ</t>
    </rPh>
    <rPh sb="6" eb="8">
      <t>キンガク</t>
    </rPh>
    <rPh sb="9" eb="15">
      <t>ゲンバタントウシャイン</t>
    </rPh>
    <rPh sb="16" eb="18">
      <t>カクニン</t>
    </rPh>
    <rPh sb="20" eb="21">
      <t>ウエ</t>
    </rPh>
    <rPh sb="23" eb="25">
      <t>テイシュツ</t>
    </rPh>
    <phoneticPr fontId="12"/>
  </si>
  <si>
    <t>・貴社の御請求書で提出頂いても結構です。その場合は、1枚目に必ず弊社指定請求書をつけてください。</t>
    <rPh sb="1" eb="3">
      <t>キシャ</t>
    </rPh>
    <rPh sb="4" eb="8">
      <t>ゴセイキュウショ</t>
    </rPh>
    <rPh sb="9" eb="11">
      <t>テイシュツ</t>
    </rPh>
    <rPh sb="11" eb="12">
      <t>イタダ</t>
    </rPh>
    <rPh sb="15" eb="17">
      <t>ケッコウ</t>
    </rPh>
    <rPh sb="22" eb="24">
      <t>バアイ</t>
    </rPh>
    <rPh sb="27" eb="29">
      <t>マイメ</t>
    </rPh>
    <rPh sb="30" eb="31">
      <t>カナラ</t>
    </rPh>
    <rPh sb="32" eb="34">
      <t>ヘイシャ</t>
    </rPh>
    <rPh sb="34" eb="39">
      <t>シテイセイキュウショ</t>
    </rPh>
    <phoneticPr fontId="12"/>
  </si>
  <si>
    <t>(請求書の項目について)</t>
    <rPh sb="1" eb="4">
      <t>セイキュウショ</t>
    </rPh>
    <rPh sb="5" eb="7">
      <t>コウモク</t>
    </rPh>
    <phoneticPr fontId="12"/>
  </si>
  <si>
    <t>・請求日付：末日付で記載してください。</t>
    <rPh sb="1" eb="5">
      <t>セイキュウヒヅケ</t>
    </rPh>
    <rPh sb="6" eb="8">
      <t>マツジツ</t>
    </rPh>
    <rPh sb="8" eb="9">
      <t>ツ</t>
    </rPh>
    <rPh sb="10" eb="12">
      <t>キサイ</t>
    </rPh>
    <phoneticPr fontId="12"/>
  </si>
  <si>
    <t>・押印：電子印鑑可</t>
    <rPh sb="1" eb="3">
      <t>オウイン</t>
    </rPh>
    <rPh sb="4" eb="8">
      <t>デンシインカン</t>
    </rPh>
    <rPh sb="8" eb="9">
      <t>カ</t>
    </rPh>
    <phoneticPr fontId="12"/>
  </si>
  <si>
    <t>外注費、経費</t>
    <rPh sb="0" eb="3">
      <t>ガイチュウヒ</t>
    </rPh>
    <rPh sb="4" eb="6">
      <t>ケイヒ</t>
    </rPh>
    <phoneticPr fontId="12"/>
  </si>
  <si>
    <t>請求金額合計
（A + B ）</t>
    <rPh sb="0" eb="4">
      <t>セイキュウキンガク</t>
    </rPh>
    <rPh sb="4" eb="6">
      <t>ゴウケイ</t>
    </rPh>
    <phoneticPr fontId="4"/>
  </si>
  <si>
    <t>注文金額</t>
    <phoneticPr fontId="4"/>
  </si>
  <si>
    <t>(税抜)</t>
    <rPh sb="1" eb="3">
      <t>ゼイヌキ</t>
    </rPh>
    <phoneticPr fontId="4"/>
  </si>
  <si>
    <t>https://f134c6da.viewer.kintoneapp.com/public/9a7f0d0b60c4103a2b67c808b917e151ab4f0b9e81c3b0265bc3b7ed23f7ff6b</t>
    <phoneticPr fontId="4"/>
  </si>
  <si>
    <t>・請求書は現場ごとに分けて作成してください。</t>
    <rPh sb="1" eb="4">
      <t>セイキュウショ</t>
    </rPh>
    <rPh sb="5" eb="7">
      <t>ゲンバ</t>
    </rPh>
    <rPh sb="10" eb="11">
      <t>ワ</t>
    </rPh>
    <rPh sb="13" eb="15">
      <t>サクセイ</t>
    </rPh>
    <phoneticPr fontId="12"/>
  </si>
  <si>
    <t>　　　　　※アップロード、メールの場合は、1件ずつ送付してください。</t>
    <rPh sb="17" eb="19">
      <t>バアイ</t>
    </rPh>
    <rPh sb="22" eb="23">
      <t>ケン</t>
    </rPh>
    <rPh sb="25" eb="27">
      <t>ソウフ</t>
    </rPh>
    <phoneticPr fontId="4"/>
  </si>
  <si>
    <t>・工事番号、工事名称：以下の検索システムでお調べできます。または弊社担当へ確認してください。</t>
    <rPh sb="1" eb="5">
      <t>コウジバンゴウ</t>
    </rPh>
    <rPh sb="6" eb="10">
      <t>コウジメイショウ</t>
    </rPh>
    <rPh sb="11" eb="13">
      <t>イカ</t>
    </rPh>
    <rPh sb="14" eb="16">
      <t>ケンサク</t>
    </rPh>
    <rPh sb="22" eb="23">
      <t>シラ</t>
    </rPh>
    <rPh sb="32" eb="34">
      <t>ヘイシャ</t>
    </rPh>
    <rPh sb="34" eb="36">
      <t>タントウ</t>
    </rPh>
    <rPh sb="37" eb="39">
      <t>カクニン</t>
    </rPh>
    <phoneticPr fontId="4"/>
  </si>
  <si>
    <t>登録番号</t>
    <rPh sb="0" eb="4">
      <t>トウロクバンゴウ</t>
    </rPh>
    <phoneticPr fontId="4"/>
  </si>
  <si>
    <t>住　所</t>
    <rPh sb="0" eb="1">
      <t>ジュウ</t>
    </rPh>
    <rPh sb="2" eb="3">
      <t>ショ</t>
    </rPh>
    <phoneticPr fontId="4"/>
  </si>
  <si>
    <t>社　名</t>
    <rPh sb="0" eb="1">
      <t>シャ</t>
    </rPh>
    <rPh sb="2" eb="3">
      <t>ナ</t>
    </rPh>
    <phoneticPr fontId="4"/>
  </si>
  <si>
    <t>各担当社員</t>
    <rPh sb="0" eb="1">
      <t>カク</t>
    </rPh>
    <rPh sb="1" eb="3">
      <t>タントウ</t>
    </rPh>
    <rPh sb="3" eb="5">
      <t>シャイン</t>
    </rPh>
    <phoneticPr fontId="12"/>
  </si>
  <si>
    <t>　　　　　※郵送の場合は、弊社住所宛ではなく、</t>
    <rPh sb="6" eb="8">
      <t>ユウソウ</t>
    </rPh>
    <rPh sb="9" eb="11">
      <t>バアイ</t>
    </rPh>
    <rPh sb="13" eb="15">
      <t>ヘイシャ</t>
    </rPh>
    <rPh sb="15" eb="17">
      <t>ジュウショ</t>
    </rPh>
    <rPh sb="17" eb="18">
      <t>アテ</t>
    </rPh>
    <phoneticPr fontId="12"/>
  </si>
  <si>
    <t>　　　　　　Sansan㈱の住所(千葉県千葉市美浜区中瀬1-3 幕張テクノガーデンB棟4F)へお送りください。</t>
    <rPh sb="14" eb="16">
      <t>ジュウショ</t>
    </rPh>
    <rPh sb="42" eb="43">
      <t>トウ</t>
    </rPh>
    <rPh sb="48" eb="49">
      <t>オク</t>
    </rPh>
    <phoneticPr fontId="12"/>
  </si>
  <si>
    <t>BC4-</t>
  </si>
  <si>
    <t>※電債(手形)のサイト60日</t>
    <rPh sb="1" eb="3">
      <t>デンサイ</t>
    </rPh>
    <rPh sb="4" eb="6">
      <t>テガタ</t>
    </rPh>
    <rPh sb="13" eb="14">
      <t>ニチ</t>
    </rPh>
    <phoneticPr fontId="12"/>
  </si>
  <si>
    <t>消火工事本部</t>
    <rPh sb="0" eb="2">
      <t>ショウカ</t>
    </rPh>
    <rPh sb="2" eb="4">
      <t>コウジ</t>
    </rPh>
    <rPh sb="4" eb="6">
      <t>ホンブ</t>
    </rPh>
    <phoneticPr fontId="12"/>
  </si>
  <si>
    <t>消火営業部</t>
    <rPh sb="0" eb="5">
      <t>ショウカエイギョウブ</t>
    </rPh>
    <phoneticPr fontId="12"/>
  </si>
  <si>
    <t>CS本部</t>
    <rPh sb="2" eb="3">
      <t>ホン</t>
    </rPh>
    <rPh sb="3" eb="4">
      <t>ブ</t>
    </rPh>
    <phoneticPr fontId="12"/>
  </si>
  <si>
    <t>各担当社員(担当社員が不明な場合は堀江孝洋)</t>
    <rPh sb="0" eb="1">
      <t>カク</t>
    </rPh>
    <rPh sb="1" eb="5">
      <t>タントウシャイン</t>
    </rPh>
    <rPh sb="6" eb="10">
      <t>タントウシャイン</t>
    </rPh>
    <rPh sb="11" eb="13">
      <t>フメイ</t>
    </rPh>
    <rPh sb="14" eb="16">
      <t>バアイ</t>
    </rPh>
    <phoneticPr fontId="12"/>
  </si>
  <si>
    <t>環境設備本部</t>
    <rPh sb="0" eb="4">
      <t>カンキョウセツビ</t>
    </rPh>
    <rPh sb="4" eb="6">
      <t>ホンブ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</si>
</sst>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\(0%\)"/>
  </numFmts>
  <fonts count="18" x14ac:knownFonts="1">
    <font>
      <sz val="11"/>
      <color theme="1"/>
      <name val="游ゴシック"/>
      <family val="2"/>
      <scheme val="minor"/>
    </font>
    <font>
      <sz val="10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11"/>
      <color theme="1"/>
      <name val="游ゴシック Medium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u val="double"/>
      <sz val="16"/>
      <color theme="1"/>
      <name val="游ゴシック Medium"/>
      <family val="3"/>
      <charset val="128"/>
    </font>
    <font>
      <sz val="11"/>
      <color rgb="FFFFFF00"/>
      <name val="游ゴシック Medium"/>
      <family val="3"/>
      <charset val="128"/>
    </font>
    <font>
      <u val="singleAccounting"/>
      <sz val="11"/>
      <color theme="1"/>
      <name val="游ゴシック Medium"/>
      <family val="3"/>
      <charset val="128"/>
    </font>
    <font>
      <sz val="9"/>
      <color indexed="81"/>
      <name val="游ゴシック Medium"/>
      <family val="3"/>
      <charset val="128"/>
    </font>
    <font>
      <sz val="6"/>
      <name val="メイリオ"/>
      <family val="2"/>
      <charset val="128"/>
    </font>
    <font>
      <sz val="9"/>
      <color theme="1"/>
      <name val="メイリオ"/>
      <family val="2"/>
      <charset val="128"/>
    </font>
    <font>
      <b/>
      <sz val="10"/>
      <color rgb="FFFF0000"/>
      <name val="メイリオ"/>
      <family val="3"/>
      <charset val="128"/>
    </font>
    <font>
      <sz val="11"/>
      <color rgb="FFFF0000"/>
      <name val="游ゴシック Medium"/>
      <family val="3"/>
      <charset val="128"/>
    </font>
    <font>
      <u/>
      <sz val="11"/>
      <color theme="10"/>
      <name val="游ゴシック"/>
      <family val="2"/>
      <scheme val="minor"/>
    </font>
    <font>
      <u/>
      <sz val="8"/>
      <color theme="1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16" fillId="0" borderId="0" applyNumberFormat="0" applyFill="0" applyBorder="0" applyAlignment="0" applyProtection="0"/>
    <xf numFmtId="0" fontId="1" fillId="0" borderId="0">
      <alignment vertical="center"/>
    </xf>
  </cellStyleXfs>
  <cellXfs count="17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top"/>
    </xf>
    <xf numFmtId="5" fontId="10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15" fillId="0" borderId="1" xfId="0" applyFont="1" applyBorder="1"/>
    <xf numFmtId="0" fontId="17" fillId="0" borderId="0" xfId="2" applyFont="1" applyAlignment="1">
      <alignment vertical="center"/>
    </xf>
    <xf numFmtId="0" fontId="16" fillId="0" borderId="0" xfId="2" applyFill="1" applyAlignment="1" applyProtection="1">
      <protection locked="0"/>
    </xf>
    <xf numFmtId="0" fontId="15" fillId="0" borderId="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3">
      <alignment vertical="center"/>
    </xf>
    <xf numFmtId="0" fontId="1" fillId="0" borderId="33" xfId="3" applyBorder="1">
      <alignment vertical="center"/>
    </xf>
    <xf numFmtId="0" fontId="13" fillId="0" borderId="0" xfId="3" applyFont="1">
      <alignment vertical="center"/>
    </xf>
    <xf numFmtId="0" fontId="14" fillId="0" borderId="0" xfId="3" applyFont="1">
      <alignment vertical="center"/>
    </xf>
    <xf numFmtId="0" fontId="1" fillId="3" borderId="34" xfId="3" applyFill="1" applyBorder="1">
      <alignment vertical="center"/>
    </xf>
    <xf numFmtId="0" fontId="1" fillId="0" borderId="35" xfId="3" applyBorder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9" fontId="3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0" xfId="0" applyNumberFormat="1" applyFont="1" applyFill="1" applyAlignment="1" applyProtection="1">
      <alignment horizontal="left" vertical="center" shrinkToFit="1"/>
      <protection locked="0"/>
    </xf>
    <xf numFmtId="49" fontId="3" fillId="2" borderId="6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3" fillId="2" borderId="4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3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0" xfId="0" applyNumberFormat="1" applyFont="1" applyFill="1" applyAlignment="1" applyProtection="1">
      <alignment horizontal="center" vertical="center" shrinkToFit="1"/>
      <protection locked="0"/>
    </xf>
    <xf numFmtId="49" fontId="3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>
      <alignment horizontal="center" vertical="center"/>
    </xf>
    <xf numFmtId="49" fontId="3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8" xfId="0" applyNumberFormat="1" applyFont="1" applyFill="1" applyBorder="1" applyAlignment="1" applyProtection="1">
      <alignment horizontal="center" vertical="center" shrinkToFit="1"/>
      <protection locked="0"/>
    </xf>
    <xf numFmtId="5" fontId="3" fillId="0" borderId="19" xfId="0" applyNumberFormat="1" applyFont="1" applyBorder="1" applyAlignment="1">
      <alignment horizontal="right" vertical="center"/>
    </xf>
    <xf numFmtId="5" fontId="3" fillId="0" borderId="0" xfId="0" applyNumberFormat="1" applyFont="1" applyAlignment="1">
      <alignment horizontal="right" vertical="center"/>
    </xf>
    <xf numFmtId="5" fontId="3" fillId="0" borderId="6" xfId="0" applyNumberFormat="1" applyFont="1" applyBorder="1" applyAlignment="1">
      <alignment horizontal="right" vertical="center"/>
    </xf>
    <xf numFmtId="5" fontId="3" fillId="0" borderId="17" xfId="0" applyNumberFormat="1" applyFont="1" applyBorder="1" applyAlignment="1">
      <alignment horizontal="right" vertical="center"/>
    </xf>
    <xf numFmtId="5" fontId="3" fillId="0" borderId="27" xfId="0" applyNumberFormat="1" applyFont="1" applyBorder="1" applyAlignment="1">
      <alignment horizontal="right" vertical="center"/>
    </xf>
    <xf numFmtId="5" fontId="3" fillId="0" borderId="30" xfId="0" applyNumberFormat="1" applyFont="1" applyBorder="1" applyAlignment="1">
      <alignment horizontal="right" vertical="center"/>
    </xf>
    <xf numFmtId="0" fontId="3" fillId="0" borderId="0" xfId="0" applyFont="1" applyAlignment="1">
      <alignment horizontal="distributed" vertical="center" indent="1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horizontal="distributed" vertical="center" indent="1"/>
    </xf>
    <xf numFmtId="176" fontId="3" fillId="0" borderId="0" xfId="0" applyNumberFormat="1" applyFont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5" fontId="10" fillId="0" borderId="0" xfId="0" applyNumberFormat="1" applyFont="1" applyAlignment="1">
      <alignment horizontal="right" vertical="center"/>
    </xf>
    <xf numFmtId="5" fontId="10" fillId="0" borderId="6" xfId="0" applyNumberFormat="1" applyFont="1" applyBorder="1" applyAlignment="1">
      <alignment horizontal="right" vertical="center"/>
    </xf>
    <xf numFmtId="5" fontId="10" fillId="0" borderId="1" xfId="0" applyNumberFormat="1" applyFont="1" applyBorder="1" applyAlignment="1">
      <alignment horizontal="right" vertical="center"/>
    </xf>
    <xf numFmtId="5" fontId="10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5" fontId="3" fillId="2" borderId="28" xfId="0" applyNumberFormat="1" applyFont="1" applyFill="1" applyBorder="1" applyAlignment="1" applyProtection="1">
      <alignment horizontal="right" vertical="center"/>
      <protection locked="0"/>
    </xf>
    <xf numFmtId="5" fontId="3" fillId="2" borderId="29" xfId="0" applyNumberFormat="1" applyFont="1" applyFill="1" applyBorder="1" applyAlignment="1" applyProtection="1">
      <alignment horizontal="right" vertical="center"/>
      <protection locked="0"/>
    </xf>
    <xf numFmtId="5" fontId="3" fillId="2" borderId="31" xfId="0" applyNumberFormat="1" applyFont="1" applyFill="1" applyBorder="1" applyAlignment="1" applyProtection="1">
      <alignment horizontal="right" vertical="center"/>
      <protection locked="0"/>
    </xf>
    <xf numFmtId="5" fontId="3" fillId="2" borderId="17" xfId="0" applyNumberFormat="1" applyFont="1" applyFill="1" applyBorder="1" applyAlignment="1" applyProtection="1">
      <alignment horizontal="right" vertical="center"/>
      <protection locked="0"/>
    </xf>
    <xf numFmtId="5" fontId="3" fillId="2" borderId="27" xfId="0" applyNumberFormat="1" applyFont="1" applyFill="1" applyBorder="1" applyAlignment="1" applyProtection="1">
      <alignment horizontal="right" vertical="center"/>
      <protection locked="0"/>
    </xf>
    <xf numFmtId="5" fontId="3" fillId="2" borderId="30" xfId="0" applyNumberFormat="1" applyFont="1" applyFill="1" applyBorder="1" applyAlignment="1" applyProtection="1">
      <alignment horizontal="right" vertical="center"/>
      <protection locked="0"/>
    </xf>
    <xf numFmtId="0" fontId="3" fillId="0" borderId="20" xfId="0" applyFont="1" applyBorder="1" applyAlignment="1">
      <alignment horizontal="distributed" vertical="center" indent="1"/>
    </xf>
    <xf numFmtId="5" fontId="3" fillId="2" borderId="0" xfId="0" applyNumberFormat="1" applyFont="1" applyFill="1" applyAlignment="1" applyProtection="1">
      <alignment horizontal="right" vertical="center"/>
      <protection locked="0"/>
    </xf>
    <xf numFmtId="5" fontId="3" fillId="2" borderId="6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8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5" fontId="10" fillId="2" borderId="2" xfId="0" applyNumberFormat="1" applyFont="1" applyFill="1" applyBorder="1" applyAlignment="1" applyProtection="1">
      <alignment horizontal="right" vertical="center"/>
      <protection locked="0"/>
    </xf>
    <xf numFmtId="5" fontId="10" fillId="2" borderId="4" xfId="0" applyNumberFormat="1" applyFont="1" applyFill="1" applyBorder="1" applyAlignment="1" applyProtection="1">
      <alignment horizontal="right" vertical="center"/>
      <protection locked="0"/>
    </xf>
    <xf numFmtId="5" fontId="10" fillId="2" borderId="0" xfId="0" applyNumberFormat="1" applyFont="1" applyFill="1" applyAlignment="1" applyProtection="1">
      <alignment horizontal="right" vertical="center"/>
      <protection locked="0"/>
    </xf>
    <xf numFmtId="5" fontId="10" fillId="2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/>
    </xf>
    <xf numFmtId="5" fontId="3" fillId="0" borderId="28" xfId="0" applyNumberFormat="1" applyFont="1" applyBorder="1" applyAlignment="1">
      <alignment horizontal="right" vertical="center"/>
    </xf>
    <xf numFmtId="5" fontId="3" fillId="0" borderId="29" xfId="0" applyNumberFormat="1" applyFont="1" applyBorder="1" applyAlignment="1">
      <alignment horizontal="right" vertical="center"/>
    </xf>
    <xf numFmtId="5" fontId="3" fillId="0" borderId="31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distributed" vertical="center" indent="1"/>
    </xf>
    <xf numFmtId="5" fontId="3" fillId="0" borderId="21" xfId="0" applyNumberFormat="1" applyFont="1" applyBorder="1" applyAlignment="1">
      <alignment horizontal="right" vertical="center"/>
    </xf>
    <xf numFmtId="5" fontId="3" fillId="0" borderId="1" xfId="0" applyNumberFormat="1" applyFont="1" applyBorder="1" applyAlignment="1">
      <alignment horizontal="right" vertical="center"/>
    </xf>
    <xf numFmtId="5" fontId="3" fillId="0" borderId="8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indent="1"/>
    </xf>
    <xf numFmtId="0" fontId="3" fillId="0" borderId="2" xfId="0" applyFont="1" applyBorder="1" applyAlignment="1">
      <alignment horizontal="right" vertical="center" indent="1"/>
    </xf>
    <xf numFmtId="0" fontId="3" fillId="0" borderId="5" xfId="0" applyFont="1" applyBorder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0" fontId="6" fillId="0" borderId="5" xfId="0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3" fillId="0" borderId="7" xfId="0" applyFont="1" applyBorder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/>
    </xf>
    <xf numFmtId="9" fontId="3" fillId="2" borderId="0" xfId="0" applyNumberFormat="1" applyFont="1" applyFill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5" fontId="3" fillId="2" borderId="22" xfId="0" applyNumberFormat="1" applyFont="1" applyFill="1" applyBorder="1" applyAlignment="1" applyProtection="1">
      <alignment horizontal="right" vertical="center"/>
      <protection locked="0"/>
    </xf>
    <xf numFmtId="5" fontId="3" fillId="2" borderId="2" xfId="0" applyNumberFormat="1" applyFont="1" applyFill="1" applyBorder="1" applyAlignment="1" applyProtection="1">
      <alignment horizontal="right" vertical="center"/>
      <protection locked="0"/>
    </xf>
    <xf numFmtId="5" fontId="3" fillId="2" borderId="4" xfId="0" applyNumberFormat="1" applyFont="1" applyFill="1" applyBorder="1" applyAlignment="1" applyProtection="1">
      <alignment horizontal="right" vertical="center"/>
      <protection locked="0"/>
    </xf>
    <xf numFmtId="5" fontId="10" fillId="0" borderId="2" xfId="0" applyNumberFormat="1" applyFont="1" applyBorder="1" applyAlignment="1">
      <alignment horizontal="right" vertical="center"/>
    </xf>
    <xf numFmtId="5" fontId="10" fillId="0" borderId="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wrapText="1" indent="1"/>
    </xf>
    <xf numFmtId="0" fontId="3" fillId="0" borderId="10" xfId="0" applyFont="1" applyBorder="1" applyAlignment="1">
      <alignment horizontal="distributed" vertical="center" wrapText="1" indent="1"/>
    </xf>
    <xf numFmtId="0" fontId="3" fillId="0" borderId="12" xfId="0" applyFont="1" applyBorder="1" applyAlignment="1">
      <alignment horizontal="distributed" vertical="center" wrapText="1" indent="1"/>
    </xf>
    <xf numFmtId="0" fontId="3" fillId="0" borderId="0" xfId="0" applyFont="1" applyAlignment="1">
      <alignment horizontal="distributed" vertical="center" wrapText="1" indent="1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5" fontId="10" fillId="0" borderId="10" xfId="0" applyNumberFormat="1" applyFont="1" applyBorder="1" applyAlignment="1">
      <alignment horizontal="right" vertical="center"/>
    </xf>
    <xf numFmtId="5" fontId="10" fillId="0" borderId="11" xfId="0" applyNumberFormat="1" applyFont="1" applyBorder="1" applyAlignment="1">
      <alignment horizontal="right" vertical="center"/>
    </xf>
    <xf numFmtId="5" fontId="10" fillId="0" borderId="13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176" fontId="3" fillId="0" borderId="15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5" fontId="10" fillId="0" borderId="15" xfId="0" applyNumberFormat="1" applyFont="1" applyBorder="1" applyAlignment="1">
      <alignment horizontal="right" vertical="center"/>
    </xf>
    <xf numFmtId="5" fontId="10" fillId="0" borderId="16" xfId="0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distributed" vertical="center" indent="1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2" borderId="0" xfId="0" applyFont="1" applyFill="1" applyAlignment="1" applyProtection="1">
      <alignment horizontal="center"/>
      <protection locked="0"/>
    </xf>
  </cellXfs>
  <cellStyles count="4">
    <cellStyle name="ハイパーリンク" xfId="2" builtinId="8"/>
    <cellStyle name="標準" xfId="0" builtinId="0"/>
    <cellStyle name="標準 2" xfId="1" xr:uid="{00000000-0005-0000-0000-000001000000}"/>
    <cellStyle name="標準 2 2" xfId="3" xr:uid="{DC591356-0E5D-4A91-A92A-FED76B313A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f134c6da.viewer.kintoneapp.com/public/9a7f0d0b60c4103a2b67c808b917e151ab4f0b9e81c3b0265bc3b7ed23f7ff6b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123826</xdr:colOff>
      <xdr:row>42</xdr:row>
      <xdr:rowOff>95250</xdr:rowOff>
    </xdr:from>
    <xdr:to>
      <xdr:col>73</xdr:col>
      <xdr:colOff>133351</xdr:colOff>
      <xdr:row>44</xdr:row>
      <xdr:rowOff>66675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05900AE-06AC-4A5C-9383-3D4886BF59C6}"/>
            </a:ext>
          </a:extLst>
        </xdr:cNvPr>
        <xdr:cNvSpPr/>
      </xdr:nvSpPr>
      <xdr:spPr>
        <a:xfrm>
          <a:off x="10134601" y="5695950"/>
          <a:ext cx="438150" cy="2381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70</xdr:col>
      <xdr:colOff>104774</xdr:colOff>
      <xdr:row>3</xdr:row>
      <xdr:rowOff>28576</xdr:rowOff>
    </xdr:from>
    <xdr:to>
      <xdr:col>91</xdr:col>
      <xdr:colOff>57150</xdr:colOff>
      <xdr:row>5</xdr:row>
      <xdr:rowOff>85726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CBEF4BF-C08A-4A77-BDFA-D07A64466750}"/>
            </a:ext>
          </a:extLst>
        </xdr:cNvPr>
        <xdr:cNvSpPr txBox="1">
          <a:spLocks noChangeArrowheads="1"/>
        </xdr:cNvSpPr>
      </xdr:nvSpPr>
      <xdr:spPr bwMode="auto">
        <a:xfrm>
          <a:off x="10248899" y="428626"/>
          <a:ext cx="2952751" cy="323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※青く塗られている箇所にご入力ください。</a:t>
          </a:r>
        </a:p>
      </xdr:txBody>
    </xdr:sp>
    <xdr:clientData fPrintsWithSheet="0"/>
  </xdr:twoCellAnchor>
  <xdr:twoCellAnchor>
    <xdr:from>
      <xdr:col>70</xdr:col>
      <xdr:colOff>142874</xdr:colOff>
      <xdr:row>8</xdr:row>
      <xdr:rowOff>114301</xdr:rowOff>
    </xdr:from>
    <xdr:to>
      <xdr:col>81</xdr:col>
      <xdr:colOff>76200</xdr:colOff>
      <xdr:row>11</xdr:row>
      <xdr:rowOff>38101</xdr:rowOff>
    </xdr:to>
    <xdr:sp macro="" textlink="">
      <xdr:nvSpPr>
        <xdr:cNvPr id="4" name="Text Box 2">
          <a:hlinkClick xmlns:r="http://schemas.openxmlformats.org/officeDocument/2006/relationships" r:id="rId1" tooltip="工事番号検索ページを開きます"/>
          <a:extLst>
            <a:ext uri="{FF2B5EF4-FFF2-40B4-BE49-F238E27FC236}">
              <a16:creationId xmlns:a16="http://schemas.microsoft.com/office/drawing/2014/main" id="{DD995432-F84D-4E04-BD59-3998D43EE23A}"/>
            </a:ext>
          </a:extLst>
        </xdr:cNvPr>
        <xdr:cNvSpPr txBox="1">
          <a:spLocks noChangeArrowheads="1"/>
        </xdr:cNvSpPr>
      </xdr:nvSpPr>
      <xdr:spPr bwMode="auto">
        <a:xfrm>
          <a:off x="10153649" y="1181101"/>
          <a:ext cx="1504951" cy="323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ctr" rtl="0">
            <a:defRPr sz="1000"/>
          </a:pPr>
          <a:r>
            <a:rPr lang="ja-JP" altLang="en-US" sz="1100" b="0" i="0" u="sng" strike="noStrike" baseline="0">
              <a:solidFill>
                <a:schemeClr val="accent1"/>
              </a:solidFill>
              <a:latin typeface="游ゴシック"/>
              <a:ea typeface="游ゴシック"/>
            </a:rPr>
            <a:t>工事番号を検索する</a:t>
          </a:r>
          <a:endParaRPr lang="en-US" altLang="ja-JP" sz="1100" b="0" i="0" u="sng" strike="noStrike" baseline="0">
            <a:solidFill>
              <a:schemeClr val="accent1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134c6da.viewer.kintoneapp.com/public/9a7f0d0b60c4103a2b67c808b917e151ab4f0b9e81c3b0265bc3b7ed23f7ff6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O49"/>
  <sheetViews>
    <sheetView showGridLines="0" tabSelected="1" view="pageBreakPreview" zoomScaleNormal="100" zoomScaleSheetLayoutView="100" workbookViewId="0">
      <selection activeCell="T29" sqref="T29:AK30"/>
    </sheetView>
  </sheetViews>
  <sheetFormatPr defaultColWidth="1.875" defaultRowHeight="10.5" customHeight="1" x14ac:dyDescent="0.35"/>
  <cols>
    <col min="1" max="1" width="1.875" style="1"/>
    <col min="2" max="2" width="1.875" style="1" customWidth="1"/>
    <col min="3" max="48" width="1.875" style="1"/>
    <col min="49" max="49" width="2" style="1" customWidth="1"/>
    <col min="50" max="16384" width="1.875" style="1"/>
  </cols>
  <sheetData>
    <row r="1" spans="1:93" ht="10.5" customHeight="1" x14ac:dyDescent="0.35">
      <c r="A1" s="173" t="s">
        <v>41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3"/>
      <c r="BK1" s="173"/>
      <c r="BL1" s="173"/>
      <c r="BM1" s="173"/>
      <c r="BN1" s="173"/>
      <c r="BO1" s="173"/>
      <c r="BP1" s="173"/>
      <c r="BQ1" s="173"/>
    </row>
    <row r="2" spans="1:93" ht="10.5" customHeight="1" x14ac:dyDescent="0.35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</row>
    <row r="3" spans="1:93" ht="10.5" customHeight="1" x14ac:dyDescent="0.35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</row>
    <row r="4" spans="1:93" ht="10.5" customHeight="1" x14ac:dyDescent="0.5">
      <c r="C4" s="174" t="s">
        <v>15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5" t="s">
        <v>16</v>
      </c>
      <c r="Q4" s="175"/>
      <c r="R4" s="175"/>
      <c r="S4" s="175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L4" s="5"/>
      <c r="AM4" s="5"/>
      <c r="AN4" s="5"/>
      <c r="AO4" s="5"/>
      <c r="AU4" s="124" t="s">
        <v>4</v>
      </c>
      <c r="AV4" s="124"/>
      <c r="AW4" s="124"/>
      <c r="AX4" s="124"/>
      <c r="AY4" s="177"/>
      <c r="AZ4" s="177"/>
      <c r="BA4" s="177"/>
      <c r="BB4" s="177"/>
      <c r="BC4" s="177"/>
      <c r="BD4" s="124" t="s">
        <v>19</v>
      </c>
      <c r="BE4" s="124"/>
      <c r="BF4" s="177"/>
      <c r="BG4" s="177"/>
      <c r="BH4" s="177"/>
      <c r="BI4" s="124" t="s">
        <v>18</v>
      </c>
      <c r="BJ4" s="124"/>
      <c r="BK4" s="177"/>
      <c r="BL4" s="177"/>
      <c r="BM4" s="177"/>
      <c r="BN4" s="124" t="s">
        <v>17</v>
      </c>
      <c r="BO4" s="124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</row>
    <row r="5" spans="1:93" ht="10.5" customHeight="1" x14ac:dyDescent="0.5"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5"/>
      <c r="Q5" s="175"/>
      <c r="R5" s="175"/>
      <c r="S5" s="175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L5" s="5"/>
      <c r="AM5" s="5"/>
      <c r="AN5" s="5"/>
      <c r="AO5" s="5"/>
      <c r="AU5" s="124"/>
      <c r="AV5" s="124"/>
      <c r="AW5" s="124"/>
      <c r="AX5" s="124"/>
      <c r="AY5" s="177"/>
      <c r="AZ5" s="177"/>
      <c r="BA5" s="177"/>
      <c r="BB5" s="177"/>
      <c r="BC5" s="177"/>
      <c r="BD5" s="124"/>
      <c r="BE5" s="124"/>
      <c r="BF5" s="177"/>
      <c r="BG5" s="177"/>
      <c r="BH5" s="177"/>
      <c r="BI5" s="124"/>
      <c r="BJ5" s="124"/>
      <c r="BK5" s="177"/>
      <c r="BL5" s="177"/>
      <c r="BM5" s="177"/>
      <c r="BN5" s="124"/>
      <c r="BO5" s="124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</row>
    <row r="6" spans="1:93" ht="10.5" customHeight="1" x14ac:dyDescent="0.35"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6"/>
      <c r="Q6" s="176"/>
      <c r="R6" s="176"/>
      <c r="S6" s="176"/>
    </row>
    <row r="7" spans="1:93" ht="10.5" customHeight="1" x14ac:dyDescent="0.35">
      <c r="B7" s="4"/>
      <c r="C7" s="141" t="s">
        <v>0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U7" s="143" t="str">
        <f>IF((COUNTIF(A10:BR53,"必須")&gt;0),"※未入力の項目があります。","")</f>
        <v>※未入力の項目があります。</v>
      </c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</row>
    <row r="8" spans="1:93" ht="10.5" customHeight="1" x14ac:dyDescent="0.35"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43" t="str">
        <f>IF(LEN(BA10)&lt;&gt;8,"▼ 8桁でご入力ください。","")</f>
        <v>▼ 8桁でご入力ください。</v>
      </c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</row>
    <row r="9" spans="1:93" ht="10.5" customHeight="1" thickBot="1" x14ac:dyDescent="0.4">
      <c r="D9" s="3"/>
      <c r="E9" s="3"/>
      <c r="F9" s="3"/>
      <c r="O9" s="3"/>
      <c r="P9" s="3"/>
      <c r="Q9" s="3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</row>
    <row r="10" spans="1:93" ht="10.5" customHeight="1" x14ac:dyDescent="0.4">
      <c r="C10" s="156" t="s">
        <v>82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60" t="s">
        <v>38</v>
      </c>
      <c r="P10" s="160"/>
      <c r="Q10" s="160"/>
      <c r="R10" s="160"/>
      <c r="S10" s="161"/>
      <c r="T10" s="162">
        <f>T17+T36</f>
        <v>0</v>
      </c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3"/>
      <c r="AP10" s="112" t="s">
        <v>1</v>
      </c>
      <c r="AQ10" s="111"/>
      <c r="AR10" s="111"/>
      <c r="AS10" s="111"/>
      <c r="AT10" s="111"/>
      <c r="AU10" s="111"/>
      <c r="AV10" s="111"/>
      <c r="AW10" s="111"/>
      <c r="AX10" s="42" t="s">
        <v>45</v>
      </c>
      <c r="AY10" s="33"/>
      <c r="AZ10" s="33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5"/>
      <c r="BP10" s="24" t="str">
        <f>IF(BA10="","必須","")</f>
        <v>必須</v>
      </c>
      <c r="BQ10" s="25"/>
      <c r="BR10" s="25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</row>
    <row r="11" spans="1:93" ht="10.5" customHeight="1" x14ac:dyDescent="0.4">
      <c r="C11" s="158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68"/>
      <c r="P11" s="68"/>
      <c r="Q11" s="68"/>
      <c r="R11" s="68"/>
      <c r="S11" s="69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164"/>
      <c r="AP11" s="113"/>
      <c r="AQ11" s="90"/>
      <c r="AR11" s="90"/>
      <c r="AS11" s="90"/>
      <c r="AT11" s="90"/>
      <c r="AU11" s="90"/>
      <c r="AV11" s="90"/>
      <c r="AW11" s="90"/>
      <c r="AX11" s="43"/>
      <c r="AY11" s="35"/>
      <c r="AZ11" s="35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7"/>
      <c r="BP11" s="24"/>
      <c r="BQ11" s="25"/>
      <c r="BR11" s="25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</row>
    <row r="12" spans="1:93" ht="10.5" customHeight="1" x14ac:dyDescent="0.35">
      <c r="C12" s="158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68" t="s">
        <v>37</v>
      </c>
      <c r="P12" s="68"/>
      <c r="Q12" s="68"/>
      <c r="R12" s="68"/>
      <c r="S12" s="69"/>
      <c r="T12" s="95">
        <f>T19+T38</f>
        <v>0</v>
      </c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164"/>
      <c r="AM12" s="2"/>
      <c r="AP12" s="112" t="s">
        <v>20</v>
      </c>
      <c r="AQ12" s="111"/>
      <c r="AR12" s="111"/>
      <c r="AS12" s="111"/>
      <c r="AT12" s="111"/>
      <c r="AU12" s="111"/>
      <c r="AV12" s="111"/>
      <c r="AW12" s="111"/>
      <c r="AX12" s="42" t="s">
        <v>46</v>
      </c>
      <c r="AY12" s="33"/>
      <c r="AZ12" s="33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5"/>
      <c r="BP12" s="24" t="str">
        <f>IF(BA12="","必須","")</f>
        <v>必須</v>
      </c>
      <c r="BQ12" s="25"/>
      <c r="BR12" s="25"/>
    </row>
    <row r="13" spans="1:93" ht="10.5" customHeight="1" x14ac:dyDescent="0.35">
      <c r="C13" s="158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68"/>
      <c r="P13" s="68"/>
      <c r="Q13" s="68"/>
      <c r="R13" s="68"/>
      <c r="S13" s="69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164"/>
      <c r="AP13" s="113"/>
      <c r="AQ13" s="90"/>
      <c r="AR13" s="90"/>
      <c r="AS13" s="90"/>
      <c r="AT13" s="90"/>
      <c r="AU13" s="90"/>
      <c r="AV13" s="90"/>
      <c r="AW13" s="90"/>
      <c r="AX13" s="43"/>
      <c r="AY13" s="35"/>
      <c r="AZ13" s="35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7"/>
      <c r="BP13" s="24"/>
      <c r="BQ13" s="25"/>
      <c r="BR13" s="25"/>
    </row>
    <row r="14" spans="1:93" ht="10.5" customHeight="1" x14ac:dyDescent="0.35">
      <c r="C14" s="165" t="s">
        <v>34</v>
      </c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91">
        <v>0.1</v>
      </c>
      <c r="P14" s="91"/>
      <c r="Q14" s="91"/>
      <c r="R14" s="91"/>
      <c r="S14" s="92"/>
      <c r="T14" s="95">
        <f>T10-T12</f>
        <v>0</v>
      </c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164"/>
      <c r="AP14" s="112" t="s">
        <v>21</v>
      </c>
      <c r="AQ14" s="111"/>
      <c r="AR14" s="111"/>
      <c r="AS14" s="111"/>
      <c r="AT14" s="111"/>
      <c r="AU14" s="111"/>
      <c r="AV14" s="111"/>
      <c r="AW14" s="172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8"/>
    </row>
    <row r="15" spans="1:93" ht="10.5" customHeight="1" thickBot="1" x14ac:dyDescent="0.4">
      <c r="C15" s="166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8"/>
      <c r="P15" s="168"/>
      <c r="Q15" s="168"/>
      <c r="R15" s="168"/>
      <c r="S15" s="169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1"/>
      <c r="AP15" s="113"/>
      <c r="AQ15" s="90"/>
      <c r="AR15" s="90"/>
      <c r="AS15" s="90"/>
      <c r="AT15" s="90"/>
      <c r="AU15" s="90"/>
      <c r="AV15" s="90"/>
      <c r="AW15" s="128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1"/>
    </row>
    <row r="16" spans="1:93" ht="10.5" customHeight="1" x14ac:dyDescent="0.35">
      <c r="AP16" s="112" t="s">
        <v>44</v>
      </c>
      <c r="AQ16" s="111"/>
      <c r="AR16" s="111"/>
      <c r="AS16" s="111"/>
      <c r="AT16" s="111"/>
      <c r="AU16" s="111"/>
      <c r="AV16" s="111"/>
      <c r="AW16" s="111"/>
      <c r="AX16" s="26"/>
      <c r="AY16" s="27"/>
      <c r="AZ16" s="27"/>
      <c r="BA16" s="27"/>
      <c r="BB16" s="27"/>
      <c r="BC16" s="27"/>
      <c r="BD16" s="27"/>
      <c r="BE16" s="27"/>
      <c r="BF16" s="28"/>
      <c r="BG16" s="32" t="s">
        <v>35</v>
      </c>
      <c r="BH16" s="33"/>
      <c r="BI16" s="33"/>
      <c r="BJ16" s="33"/>
      <c r="BK16" s="27"/>
      <c r="BL16" s="27"/>
      <c r="BM16" s="27"/>
      <c r="BN16" s="27"/>
      <c r="BO16" s="28"/>
    </row>
    <row r="17" spans="3:70" ht="10.5" customHeight="1" x14ac:dyDescent="0.35">
      <c r="C17" s="114" t="s">
        <v>32</v>
      </c>
      <c r="D17" s="115"/>
      <c r="E17" s="111" t="s">
        <v>33</v>
      </c>
      <c r="F17" s="111"/>
      <c r="G17" s="111"/>
      <c r="H17" s="111"/>
      <c r="I17" s="111"/>
      <c r="J17" s="111"/>
      <c r="K17" s="111"/>
      <c r="L17" s="111"/>
      <c r="M17" s="111"/>
      <c r="N17" s="111"/>
      <c r="O17" s="33" t="s">
        <v>39</v>
      </c>
      <c r="P17" s="33"/>
      <c r="Q17" s="33"/>
      <c r="R17" s="33"/>
      <c r="S17" s="66"/>
      <c r="T17" s="150">
        <f>ROUND(T19*(1+O21),0)</f>
        <v>0</v>
      </c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1"/>
      <c r="AP17" s="113"/>
      <c r="AQ17" s="90"/>
      <c r="AR17" s="90"/>
      <c r="AS17" s="90"/>
      <c r="AT17" s="90"/>
      <c r="AU17" s="90"/>
      <c r="AV17" s="90"/>
      <c r="AW17" s="90"/>
      <c r="AX17" s="29"/>
      <c r="AY17" s="30"/>
      <c r="AZ17" s="30"/>
      <c r="BA17" s="30"/>
      <c r="BB17" s="30"/>
      <c r="BC17" s="30"/>
      <c r="BD17" s="30"/>
      <c r="BE17" s="30"/>
      <c r="BF17" s="31"/>
      <c r="BG17" s="34"/>
      <c r="BH17" s="35"/>
      <c r="BI17" s="35"/>
      <c r="BJ17" s="35"/>
      <c r="BK17" s="30"/>
      <c r="BL17" s="30"/>
      <c r="BM17" s="30"/>
      <c r="BN17" s="30"/>
      <c r="BO17" s="31"/>
      <c r="BP17" s="7"/>
    </row>
    <row r="18" spans="3:70" ht="10.5" customHeight="1" x14ac:dyDescent="0.35">
      <c r="C18" s="116"/>
      <c r="D18" s="11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68"/>
      <c r="P18" s="68"/>
      <c r="Q18" s="68"/>
      <c r="R18" s="68"/>
      <c r="S18" s="69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6"/>
      <c r="AP18" s="152" t="s">
        <v>5</v>
      </c>
      <c r="AQ18" s="153"/>
      <c r="AR18" s="153"/>
      <c r="AS18" s="153"/>
      <c r="AT18" s="153"/>
      <c r="AU18" s="153"/>
      <c r="AV18" s="153"/>
      <c r="AW18" s="153"/>
      <c r="AX18" s="42" t="s">
        <v>47</v>
      </c>
      <c r="AY18" s="33"/>
      <c r="AZ18" s="33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5"/>
      <c r="BP18" s="22" t="str">
        <f>IF(BA18="","必須","")</f>
        <v>必須</v>
      </c>
      <c r="BQ18" s="23"/>
      <c r="BR18" s="23"/>
    </row>
    <row r="19" spans="3:70" ht="10.5" customHeight="1" x14ac:dyDescent="0.35">
      <c r="C19" s="116"/>
      <c r="D19" s="117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68" t="s">
        <v>40</v>
      </c>
      <c r="P19" s="68"/>
      <c r="Q19" s="68"/>
      <c r="R19" s="68"/>
      <c r="S19" s="69"/>
      <c r="T19" s="95">
        <f>T27</f>
        <v>0</v>
      </c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6"/>
      <c r="AP19" s="154"/>
      <c r="AQ19" s="155"/>
      <c r="AR19" s="155"/>
      <c r="AS19" s="155"/>
      <c r="AT19" s="155"/>
      <c r="AU19" s="155"/>
      <c r="AV19" s="155"/>
      <c r="AW19" s="155"/>
      <c r="AX19" s="43"/>
      <c r="AY19" s="35"/>
      <c r="AZ19" s="35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7"/>
      <c r="BP19" s="22"/>
      <c r="BQ19" s="23"/>
      <c r="BR19" s="23"/>
    </row>
    <row r="20" spans="3:70" ht="10.5" customHeight="1" x14ac:dyDescent="0.35">
      <c r="C20" s="116"/>
      <c r="D20" s="117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68"/>
      <c r="P20" s="68"/>
      <c r="Q20" s="68"/>
      <c r="R20" s="68"/>
      <c r="S20" s="69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6"/>
      <c r="AP20" s="112" t="s">
        <v>48</v>
      </c>
      <c r="AQ20" s="111"/>
      <c r="AR20" s="111"/>
      <c r="AS20" s="111"/>
      <c r="AT20" s="111"/>
      <c r="AU20" s="111"/>
      <c r="AV20" s="111"/>
      <c r="AW20" s="111"/>
      <c r="AX20" s="42" t="s">
        <v>95</v>
      </c>
      <c r="AY20" s="33"/>
      <c r="AZ20" s="33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5"/>
    </row>
    <row r="21" spans="3:70" ht="10.5" customHeight="1" x14ac:dyDescent="0.35">
      <c r="C21" s="116"/>
      <c r="D21" s="117"/>
      <c r="E21" s="87" t="s">
        <v>34</v>
      </c>
      <c r="F21" s="87"/>
      <c r="G21" s="87"/>
      <c r="H21" s="87"/>
      <c r="I21" s="87"/>
      <c r="J21" s="87"/>
      <c r="K21" s="87"/>
      <c r="L21" s="87"/>
      <c r="M21" s="87"/>
      <c r="N21" s="87"/>
      <c r="O21" s="91">
        <v>0.1</v>
      </c>
      <c r="P21" s="91"/>
      <c r="Q21" s="91"/>
      <c r="R21" s="91"/>
      <c r="S21" s="92"/>
      <c r="T21" s="95">
        <f>T19*O21</f>
        <v>0</v>
      </c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6"/>
      <c r="AP21" s="113"/>
      <c r="AQ21" s="90"/>
      <c r="AR21" s="90"/>
      <c r="AS21" s="90"/>
      <c r="AT21" s="90"/>
      <c r="AU21" s="90"/>
      <c r="AV21" s="90"/>
      <c r="AW21" s="90"/>
      <c r="AX21" s="43"/>
      <c r="AY21" s="35"/>
      <c r="AZ21" s="35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7"/>
    </row>
    <row r="22" spans="3:70" ht="10.5" customHeight="1" x14ac:dyDescent="0.35">
      <c r="C22" s="116"/>
      <c r="D22" s="11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93"/>
      <c r="P22" s="93"/>
      <c r="Q22" s="93"/>
      <c r="R22" s="93"/>
      <c r="S22" s="94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8"/>
      <c r="AP22" s="146" t="s">
        <v>6</v>
      </c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</row>
    <row r="23" spans="3:70" ht="10.5" customHeight="1" x14ac:dyDescent="0.35">
      <c r="C23" s="32" t="s">
        <v>24</v>
      </c>
      <c r="D23" s="33"/>
      <c r="E23" s="33"/>
      <c r="F23" s="111" t="s">
        <v>83</v>
      </c>
      <c r="G23" s="111"/>
      <c r="H23" s="111"/>
      <c r="I23" s="111"/>
      <c r="J23" s="111"/>
      <c r="K23" s="111"/>
      <c r="L23" s="111"/>
      <c r="M23" s="111"/>
      <c r="N23" s="111"/>
      <c r="O23" s="33" t="s">
        <v>84</v>
      </c>
      <c r="P23" s="33"/>
      <c r="Q23" s="33"/>
      <c r="R23" s="33"/>
      <c r="S23" s="66"/>
      <c r="T23" s="147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</row>
    <row r="24" spans="3:70" ht="10.5" customHeight="1" x14ac:dyDescent="0.35">
      <c r="C24" s="67"/>
      <c r="D24" s="68"/>
      <c r="E24" s="68"/>
      <c r="F24" s="87"/>
      <c r="G24" s="87"/>
      <c r="H24" s="87"/>
      <c r="I24" s="87"/>
      <c r="J24" s="87"/>
      <c r="K24" s="87"/>
      <c r="L24" s="87"/>
      <c r="M24" s="87"/>
      <c r="N24" s="87"/>
      <c r="O24" s="68"/>
      <c r="P24" s="68"/>
      <c r="Q24" s="68"/>
      <c r="R24" s="68"/>
      <c r="S24" s="69"/>
      <c r="T24" s="103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5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</row>
    <row r="25" spans="3:70" ht="10.5" customHeight="1" x14ac:dyDescent="0.35">
      <c r="C25" s="67" t="s">
        <v>26</v>
      </c>
      <c r="D25" s="68"/>
      <c r="E25" s="68"/>
      <c r="F25" s="87" t="s">
        <v>49</v>
      </c>
      <c r="G25" s="87"/>
      <c r="H25" s="87"/>
      <c r="I25" s="87"/>
      <c r="J25" s="87"/>
      <c r="K25" s="87"/>
      <c r="L25" s="87"/>
      <c r="M25" s="87"/>
      <c r="N25" s="87"/>
      <c r="O25" s="87"/>
      <c r="P25" s="140" t="s">
        <v>50</v>
      </c>
      <c r="Q25" s="140"/>
      <c r="R25" s="140"/>
      <c r="S25" s="140"/>
      <c r="T25" s="81" t="str">
        <f>IFERROR(ROUND(T23*P25,0),"")</f>
        <v/>
      </c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3"/>
      <c r="AO25" s="2"/>
      <c r="AP25" s="132" t="s">
        <v>7</v>
      </c>
      <c r="AQ25" s="133"/>
      <c r="AR25" s="133"/>
      <c r="AS25" s="133"/>
      <c r="AT25" s="133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9"/>
      <c r="BP25" s="22" t="str">
        <f>IF(AU25="","必須","")</f>
        <v>必須</v>
      </c>
      <c r="BQ25" s="23"/>
      <c r="BR25" s="23"/>
    </row>
    <row r="26" spans="3:70" ht="10.5" customHeight="1" x14ac:dyDescent="0.35">
      <c r="C26" s="67"/>
      <c r="D26" s="68"/>
      <c r="E26" s="68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140"/>
      <c r="Q26" s="140"/>
      <c r="R26" s="140"/>
      <c r="S26" s="140"/>
      <c r="T26" s="84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6"/>
      <c r="AP26" s="134"/>
      <c r="AQ26" s="135"/>
      <c r="AR26" s="135"/>
      <c r="AS26" s="135"/>
      <c r="AT26" s="135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1"/>
      <c r="BP26" s="22"/>
      <c r="BQ26" s="23"/>
      <c r="BR26" s="23"/>
    </row>
    <row r="27" spans="3:70" ht="10.5" customHeight="1" x14ac:dyDescent="0.35">
      <c r="C27" s="67" t="s">
        <v>27</v>
      </c>
      <c r="D27" s="68"/>
      <c r="E27" s="68"/>
      <c r="F27" s="87" t="s">
        <v>25</v>
      </c>
      <c r="G27" s="87"/>
      <c r="H27" s="87"/>
      <c r="I27" s="87"/>
      <c r="J27" s="87"/>
      <c r="K27" s="87"/>
      <c r="L27" s="87"/>
      <c r="M27" s="87"/>
      <c r="N27" s="87"/>
      <c r="O27" s="87"/>
      <c r="P27" s="64"/>
      <c r="Q27" s="64"/>
      <c r="R27" s="36" t="s">
        <v>23</v>
      </c>
      <c r="S27" s="145"/>
      <c r="T27" s="100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2"/>
      <c r="AL27" s="22" t="str">
        <f>IF(T27="","必須","")</f>
        <v>必須</v>
      </c>
      <c r="AM27" s="23"/>
      <c r="AN27" s="23"/>
      <c r="AP27" s="134" t="s">
        <v>90</v>
      </c>
      <c r="AQ27" s="135"/>
      <c r="AR27" s="135"/>
      <c r="AS27" s="135"/>
      <c r="AT27" s="135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1"/>
      <c r="BP27" s="22" t="str">
        <f>IF(AU27="","必須","")</f>
        <v>必須</v>
      </c>
      <c r="BQ27" s="23"/>
      <c r="BR27" s="23"/>
    </row>
    <row r="28" spans="3:70" ht="10.5" customHeight="1" x14ac:dyDescent="0.35">
      <c r="C28" s="67"/>
      <c r="D28" s="68"/>
      <c r="E28" s="68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64"/>
      <c r="Q28" s="64"/>
      <c r="R28" s="36"/>
      <c r="S28" s="145"/>
      <c r="T28" s="103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5"/>
      <c r="AL28" s="22"/>
      <c r="AM28" s="23"/>
      <c r="AN28" s="23"/>
      <c r="AP28" s="134"/>
      <c r="AQ28" s="135"/>
      <c r="AR28" s="135"/>
      <c r="AS28" s="135"/>
      <c r="AT28" s="135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1"/>
      <c r="BP28" s="22"/>
      <c r="BQ28" s="23"/>
      <c r="BR28" s="23"/>
    </row>
    <row r="29" spans="3:70" ht="10.5" customHeight="1" x14ac:dyDescent="0.35">
      <c r="C29" s="67" t="s">
        <v>28</v>
      </c>
      <c r="D29" s="68"/>
      <c r="E29" s="68"/>
      <c r="F29" s="87" t="s">
        <v>3</v>
      </c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106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8"/>
      <c r="AP29" s="134" t="s">
        <v>91</v>
      </c>
      <c r="AQ29" s="135"/>
      <c r="AR29" s="135"/>
      <c r="AS29" s="135"/>
      <c r="AT29" s="135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36" t="s">
        <v>36</v>
      </c>
      <c r="BN29" s="36"/>
      <c r="BO29" s="37"/>
      <c r="BP29" s="22" t="str">
        <f>IF(AU29="","必須","")</f>
        <v>必須</v>
      </c>
      <c r="BQ29" s="23"/>
      <c r="BR29" s="23"/>
    </row>
    <row r="30" spans="3:70" ht="10.5" customHeight="1" x14ac:dyDescent="0.35">
      <c r="C30" s="67"/>
      <c r="D30" s="68"/>
      <c r="E30" s="68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106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8"/>
      <c r="AP30" s="134"/>
      <c r="AQ30" s="135"/>
      <c r="AR30" s="135"/>
      <c r="AS30" s="135"/>
      <c r="AT30" s="135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36"/>
      <c r="BN30" s="36"/>
      <c r="BO30" s="37"/>
      <c r="BP30" s="22"/>
      <c r="BQ30" s="23"/>
      <c r="BR30" s="23"/>
    </row>
    <row r="31" spans="3:70" ht="10.5" customHeight="1" x14ac:dyDescent="0.35">
      <c r="C31" s="67" t="s">
        <v>29</v>
      </c>
      <c r="D31" s="68"/>
      <c r="E31" s="68"/>
      <c r="F31" s="87" t="s">
        <v>2</v>
      </c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106"/>
      <c r="T31" s="125">
        <f>IF(T27="",T23,T29+T27)</f>
        <v>0</v>
      </c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7"/>
      <c r="AP31" s="136" t="s">
        <v>89</v>
      </c>
      <c r="AQ31" s="137"/>
      <c r="AR31" s="137"/>
      <c r="AS31" s="137"/>
      <c r="AT31" s="137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9"/>
      <c r="BQ31" s="15"/>
      <c r="BR31" s="15"/>
    </row>
    <row r="32" spans="3:70" ht="10.5" customHeight="1" x14ac:dyDescent="0.35">
      <c r="C32" s="67"/>
      <c r="D32" s="68"/>
      <c r="E32" s="68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106"/>
      <c r="T32" s="81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3"/>
      <c r="AP32" s="136"/>
      <c r="AQ32" s="137"/>
      <c r="AR32" s="137"/>
      <c r="AS32" s="137"/>
      <c r="AT32" s="137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9"/>
      <c r="BP32" s="14"/>
      <c r="BQ32" s="15"/>
      <c r="BR32" s="15"/>
    </row>
    <row r="33" spans="3:70" ht="10.5" customHeight="1" x14ac:dyDescent="0.35">
      <c r="C33" s="67" t="s">
        <v>51</v>
      </c>
      <c r="D33" s="68"/>
      <c r="E33" s="68"/>
      <c r="F33" s="87" t="s">
        <v>52</v>
      </c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106"/>
      <c r="T33" s="125">
        <f>IFERROR(IF(T23="",0,T23-T31),0)</f>
        <v>0</v>
      </c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7"/>
      <c r="AP33" s="134" t="s">
        <v>8</v>
      </c>
      <c r="AQ33" s="135"/>
      <c r="AR33" s="135"/>
      <c r="AS33" s="135"/>
      <c r="AT33" s="135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9"/>
      <c r="BP33" s="14"/>
      <c r="BQ33" s="15"/>
      <c r="BR33" s="15"/>
    </row>
    <row r="34" spans="3:70" ht="10.5" customHeight="1" x14ac:dyDescent="0.35">
      <c r="C34" s="34"/>
      <c r="D34" s="35"/>
      <c r="E34" s="35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128"/>
      <c r="T34" s="129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1"/>
      <c r="AP34" s="134"/>
      <c r="AQ34" s="135"/>
      <c r="AR34" s="135"/>
      <c r="AS34" s="135"/>
      <c r="AT34" s="135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9"/>
    </row>
    <row r="35" spans="3:70" ht="10.5" customHeight="1" x14ac:dyDescent="0.35">
      <c r="AP35" s="134" t="s">
        <v>9</v>
      </c>
      <c r="AQ35" s="135"/>
      <c r="AR35" s="135"/>
      <c r="AS35" s="135"/>
      <c r="AT35" s="135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1"/>
    </row>
    <row r="36" spans="3:70" ht="10.5" customHeight="1" x14ac:dyDescent="0.35">
      <c r="C36" s="114" t="s">
        <v>30</v>
      </c>
      <c r="D36" s="115"/>
      <c r="E36" s="111" t="s">
        <v>31</v>
      </c>
      <c r="F36" s="111"/>
      <c r="G36" s="111"/>
      <c r="H36" s="111"/>
      <c r="I36" s="111"/>
      <c r="J36" s="111"/>
      <c r="K36" s="111"/>
      <c r="L36" s="111"/>
      <c r="M36" s="111"/>
      <c r="N36" s="111"/>
      <c r="O36" s="33" t="s">
        <v>39</v>
      </c>
      <c r="P36" s="33"/>
      <c r="Q36" s="33"/>
      <c r="R36" s="33"/>
      <c r="S36" s="66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1"/>
      <c r="AP36" s="138"/>
      <c r="AQ36" s="139"/>
      <c r="AR36" s="139"/>
      <c r="AS36" s="139"/>
      <c r="AT36" s="13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10"/>
    </row>
    <row r="37" spans="3:70" ht="10.5" customHeight="1" x14ac:dyDescent="0.35">
      <c r="C37" s="116"/>
      <c r="D37" s="11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68"/>
      <c r="P37" s="68"/>
      <c r="Q37" s="68"/>
      <c r="R37" s="68"/>
      <c r="S37" s="69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3"/>
      <c r="AP37" s="99" t="s">
        <v>22</v>
      </c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</row>
    <row r="38" spans="3:70" ht="10.5" customHeight="1" x14ac:dyDescent="0.35">
      <c r="C38" s="116"/>
      <c r="D38" s="117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68" t="s">
        <v>40</v>
      </c>
      <c r="P38" s="68"/>
      <c r="Q38" s="68"/>
      <c r="R38" s="68"/>
      <c r="S38" s="69"/>
      <c r="T38" s="95">
        <f>ROUND(T36/(1+O40),0)</f>
        <v>0</v>
      </c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6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</row>
    <row r="39" spans="3:70" ht="10.5" customHeight="1" x14ac:dyDescent="0.35">
      <c r="C39" s="116"/>
      <c r="D39" s="117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68"/>
      <c r="P39" s="68"/>
      <c r="Q39" s="68"/>
      <c r="R39" s="68"/>
      <c r="S39" s="69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6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</row>
    <row r="40" spans="3:70" ht="10.5" customHeight="1" x14ac:dyDescent="0.35">
      <c r="C40" s="116"/>
      <c r="D40" s="117"/>
      <c r="E40" s="87" t="s">
        <v>34</v>
      </c>
      <c r="F40" s="87"/>
      <c r="G40" s="87"/>
      <c r="H40" s="87"/>
      <c r="I40" s="87"/>
      <c r="J40" s="87"/>
      <c r="K40" s="87"/>
      <c r="L40" s="87"/>
      <c r="M40" s="87"/>
      <c r="N40" s="87"/>
      <c r="O40" s="91">
        <v>0.1</v>
      </c>
      <c r="P40" s="91"/>
      <c r="Q40" s="91"/>
      <c r="R40" s="91"/>
      <c r="S40" s="92"/>
      <c r="T40" s="95">
        <f>T36-T38</f>
        <v>0</v>
      </c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6"/>
      <c r="AP40" s="32" t="s">
        <v>10</v>
      </c>
      <c r="AQ40" s="33"/>
      <c r="AR40" s="33"/>
      <c r="AS40" s="33"/>
      <c r="AT40" s="66"/>
      <c r="AU40" s="26"/>
      <c r="AV40" s="27"/>
      <c r="AW40" s="27"/>
      <c r="AX40" s="27"/>
      <c r="AY40" s="27"/>
      <c r="AZ40" s="27"/>
      <c r="BA40" s="27"/>
      <c r="BB40" s="28"/>
      <c r="BC40" s="32" t="s">
        <v>11</v>
      </c>
      <c r="BD40" s="33"/>
      <c r="BE40" s="33"/>
      <c r="BF40" s="33"/>
      <c r="BG40" s="66"/>
      <c r="BH40" s="71"/>
      <c r="BI40" s="72"/>
      <c r="BJ40" s="72"/>
      <c r="BK40" s="72"/>
      <c r="BL40" s="72"/>
      <c r="BM40" s="72"/>
      <c r="BN40" s="72"/>
      <c r="BO40" s="73"/>
    </row>
    <row r="41" spans="3:70" ht="10.5" customHeight="1" x14ac:dyDescent="0.35">
      <c r="C41" s="118"/>
      <c r="D41" s="119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3"/>
      <c r="P41" s="93"/>
      <c r="Q41" s="93"/>
      <c r="R41" s="93"/>
      <c r="S41" s="94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8"/>
      <c r="AP41" s="67"/>
      <c r="AQ41" s="68"/>
      <c r="AR41" s="68"/>
      <c r="AS41" s="68"/>
      <c r="AT41" s="69"/>
      <c r="AU41" s="63"/>
      <c r="AV41" s="64"/>
      <c r="AW41" s="64"/>
      <c r="AX41" s="64"/>
      <c r="AY41" s="64"/>
      <c r="AZ41" s="64"/>
      <c r="BA41" s="64"/>
      <c r="BB41" s="65"/>
      <c r="BC41" s="67"/>
      <c r="BD41" s="68"/>
      <c r="BE41" s="68"/>
      <c r="BF41" s="68"/>
      <c r="BG41" s="69"/>
      <c r="BH41" s="74"/>
      <c r="BI41" s="75"/>
      <c r="BJ41" s="75"/>
      <c r="BK41" s="75"/>
      <c r="BL41" s="75"/>
      <c r="BM41" s="75"/>
      <c r="BN41" s="75"/>
      <c r="BO41" s="76"/>
    </row>
    <row r="42" spans="3:70" ht="10.5" customHeight="1" x14ac:dyDescent="0.35">
      <c r="AP42" s="34"/>
      <c r="AQ42" s="35"/>
      <c r="AR42" s="35"/>
      <c r="AS42" s="35"/>
      <c r="AT42" s="70"/>
      <c r="AU42" s="29"/>
      <c r="AV42" s="30"/>
      <c r="AW42" s="30"/>
      <c r="AX42" s="30"/>
      <c r="AY42" s="30"/>
      <c r="AZ42" s="30"/>
      <c r="BA42" s="30"/>
      <c r="BB42" s="31"/>
      <c r="BC42" s="34"/>
      <c r="BD42" s="35"/>
      <c r="BE42" s="35"/>
      <c r="BF42" s="35"/>
      <c r="BG42" s="70"/>
      <c r="BH42" s="74"/>
      <c r="BI42" s="75"/>
      <c r="BJ42" s="75"/>
      <c r="BK42" s="75"/>
      <c r="BL42" s="75"/>
      <c r="BM42" s="75"/>
      <c r="BN42" s="75"/>
      <c r="BO42" s="76"/>
    </row>
    <row r="43" spans="3:70" ht="10.5" customHeight="1" x14ac:dyDescent="0.35">
      <c r="C43" s="8"/>
      <c r="D43" s="8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P43" s="32" t="s">
        <v>12</v>
      </c>
      <c r="AQ43" s="33"/>
      <c r="AR43" s="33"/>
      <c r="AS43" s="33"/>
      <c r="AT43" s="33"/>
      <c r="AU43" s="42" t="s">
        <v>13</v>
      </c>
      <c r="AV43" s="33"/>
      <c r="AW43" s="33"/>
      <c r="AX43" s="33"/>
      <c r="AY43" s="33"/>
      <c r="AZ43" s="33"/>
      <c r="BA43" s="33"/>
      <c r="BB43" s="33"/>
      <c r="BC43" s="32" t="s">
        <v>14</v>
      </c>
      <c r="BD43" s="33"/>
      <c r="BE43" s="33"/>
      <c r="BF43" s="33"/>
      <c r="BG43" s="66"/>
      <c r="BH43" s="71"/>
      <c r="BI43" s="72"/>
      <c r="BJ43" s="72"/>
      <c r="BK43" s="72"/>
      <c r="BL43" s="72"/>
      <c r="BM43" s="72"/>
      <c r="BN43" s="72"/>
      <c r="BO43" s="73"/>
    </row>
    <row r="44" spans="3:70" ht="10.5" customHeight="1" x14ac:dyDescent="0.35">
      <c r="C44" s="8"/>
      <c r="D44" s="8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P44" s="67"/>
      <c r="AQ44" s="68"/>
      <c r="AR44" s="68"/>
      <c r="AS44" s="68"/>
      <c r="AT44" s="68"/>
      <c r="AU44" s="77"/>
      <c r="AV44" s="68"/>
      <c r="AW44" s="68"/>
      <c r="AX44" s="68"/>
      <c r="AY44" s="68"/>
      <c r="AZ44" s="68"/>
      <c r="BA44" s="68"/>
      <c r="BB44" s="68"/>
      <c r="BC44" s="67"/>
      <c r="BD44" s="68"/>
      <c r="BE44" s="68"/>
      <c r="BF44" s="68"/>
      <c r="BG44" s="69"/>
      <c r="BH44" s="74"/>
      <c r="BI44" s="75"/>
      <c r="BJ44" s="75"/>
      <c r="BK44" s="75"/>
      <c r="BL44" s="75"/>
      <c r="BM44" s="75"/>
      <c r="BN44" s="75"/>
      <c r="BO44" s="76"/>
    </row>
    <row r="45" spans="3:70" ht="10.5" customHeight="1" x14ac:dyDescent="0.35">
      <c r="C45" s="8"/>
      <c r="D45" s="8"/>
      <c r="O45" s="2"/>
      <c r="P45" s="2"/>
      <c r="Q45" s="2"/>
      <c r="R45" s="2"/>
      <c r="S45" s="2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P45" s="34"/>
      <c r="AQ45" s="35"/>
      <c r="AR45" s="35"/>
      <c r="AS45" s="35"/>
      <c r="AT45" s="35"/>
      <c r="AU45" s="43"/>
      <c r="AV45" s="35"/>
      <c r="AW45" s="35"/>
      <c r="AX45" s="35"/>
      <c r="AY45" s="35"/>
      <c r="AZ45" s="35"/>
      <c r="BA45" s="35"/>
      <c r="BB45" s="35"/>
      <c r="BC45" s="34"/>
      <c r="BD45" s="35"/>
      <c r="BE45" s="35"/>
      <c r="BF45" s="35"/>
      <c r="BG45" s="70"/>
      <c r="BH45" s="78"/>
      <c r="BI45" s="79"/>
      <c r="BJ45" s="79"/>
      <c r="BK45" s="79"/>
      <c r="BL45" s="79"/>
      <c r="BM45" s="79"/>
      <c r="BN45" s="79"/>
      <c r="BO45" s="80"/>
    </row>
    <row r="46" spans="3:70" ht="10.5" customHeight="1" x14ac:dyDescent="0.35">
      <c r="C46" s="8"/>
      <c r="D46" s="8"/>
      <c r="O46" s="2"/>
      <c r="P46" s="2"/>
      <c r="Q46" s="2"/>
      <c r="R46" s="2"/>
      <c r="S46" s="2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P46" s="48" t="s">
        <v>42</v>
      </c>
      <c r="AQ46" s="49"/>
      <c r="AR46" s="49"/>
      <c r="AS46" s="49"/>
      <c r="AT46" s="50"/>
      <c r="AU46" s="26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8"/>
    </row>
    <row r="47" spans="3:70" ht="10.5" customHeight="1" x14ac:dyDescent="0.35">
      <c r="C47" s="8"/>
      <c r="D47" s="8"/>
      <c r="E47" s="2"/>
      <c r="F47" s="2"/>
      <c r="G47" s="2"/>
      <c r="H47" s="2"/>
      <c r="I47" s="2"/>
      <c r="J47" s="2"/>
      <c r="K47" s="2"/>
      <c r="L47" s="2"/>
      <c r="M47" s="2"/>
      <c r="N47" s="2"/>
      <c r="O47" s="10"/>
      <c r="P47" s="10"/>
      <c r="Q47" s="10"/>
      <c r="R47" s="10"/>
      <c r="S47" s="10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P47" s="51"/>
      <c r="AQ47" s="52"/>
      <c r="AR47" s="52"/>
      <c r="AS47" s="52"/>
      <c r="AT47" s="53"/>
      <c r="AU47" s="54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6"/>
    </row>
    <row r="48" spans="3:70" ht="10.5" customHeight="1" x14ac:dyDescent="0.35">
      <c r="C48" s="8"/>
      <c r="D48" s="8"/>
      <c r="E48" s="2"/>
      <c r="F48" s="2"/>
      <c r="G48" s="2"/>
      <c r="H48" s="2"/>
      <c r="I48" s="2"/>
      <c r="J48" s="2"/>
      <c r="K48" s="2"/>
      <c r="L48" s="2"/>
      <c r="M48" s="2"/>
      <c r="N48" s="2"/>
      <c r="O48" s="10"/>
      <c r="P48" s="10"/>
      <c r="Q48" s="10"/>
      <c r="R48" s="10"/>
      <c r="S48" s="10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P48" s="57" t="s">
        <v>43</v>
      </c>
      <c r="AQ48" s="58"/>
      <c r="AR48" s="58"/>
      <c r="AS48" s="58"/>
      <c r="AT48" s="59"/>
      <c r="AU48" s="63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5"/>
    </row>
    <row r="49" spans="42:67" ht="10.5" customHeight="1" x14ac:dyDescent="0.35">
      <c r="AP49" s="60"/>
      <c r="AQ49" s="61"/>
      <c r="AR49" s="61"/>
      <c r="AS49" s="61"/>
      <c r="AT49" s="62"/>
      <c r="AU49" s="29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1"/>
    </row>
  </sheetData>
  <sheetProtection algorithmName="SHA-512" hashValue="HNWxdKwIUkPgqSCs9q1pTeLfXCye/a3VrT/ciykf0CfLvxyPXVPlyZMWOWVUHs+kKsjCitglHNBPdzhxoiumgg==" saltValue="jxznz4q1wUdft2MW3G1rqQ==" spinCount="100000" sheet="1" scenarios="1" selectLockedCells="1"/>
  <mergeCells count="115">
    <mergeCell ref="A1:BQ3"/>
    <mergeCell ref="C4:O6"/>
    <mergeCell ref="P4:S6"/>
    <mergeCell ref="AU4:AX5"/>
    <mergeCell ref="AY4:BC5"/>
    <mergeCell ref="BD4:BE5"/>
    <mergeCell ref="BF4:BH5"/>
    <mergeCell ref="BI4:BJ5"/>
    <mergeCell ref="BK4:BM5"/>
    <mergeCell ref="BN4:BO5"/>
    <mergeCell ref="C10:N13"/>
    <mergeCell ref="O10:S11"/>
    <mergeCell ref="T10:AK11"/>
    <mergeCell ref="AP10:AW11"/>
    <mergeCell ref="AX10:AZ11"/>
    <mergeCell ref="C14:N15"/>
    <mergeCell ref="O14:S15"/>
    <mergeCell ref="T14:AK15"/>
    <mergeCell ref="AP14:AW15"/>
    <mergeCell ref="AX14:BO15"/>
    <mergeCell ref="BA10:BO11"/>
    <mergeCell ref="O12:S13"/>
    <mergeCell ref="T12:AK13"/>
    <mergeCell ref="AP12:AW13"/>
    <mergeCell ref="AX12:AZ13"/>
    <mergeCell ref="BA12:BO13"/>
    <mergeCell ref="C7:S8"/>
    <mergeCell ref="U7:AK8"/>
    <mergeCell ref="BA8:BO9"/>
    <mergeCell ref="P27:Q28"/>
    <mergeCell ref="R27:S28"/>
    <mergeCell ref="AL27:AN28"/>
    <mergeCell ref="C17:D22"/>
    <mergeCell ref="E21:N22"/>
    <mergeCell ref="O21:S22"/>
    <mergeCell ref="T21:AK22"/>
    <mergeCell ref="AP22:BO24"/>
    <mergeCell ref="C23:E24"/>
    <mergeCell ref="T23:AK24"/>
    <mergeCell ref="E17:N18"/>
    <mergeCell ref="O17:S18"/>
    <mergeCell ref="T17:AK18"/>
    <mergeCell ref="AP18:AW19"/>
    <mergeCell ref="AX18:AZ19"/>
    <mergeCell ref="BA18:BO19"/>
    <mergeCell ref="E19:N20"/>
    <mergeCell ref="O19:S20"/>
    <mergeCell ref="T19:AK20"/>
    <mergeCell ref="AP20:AW21"/>
    <mergeCell ref="O23:S24"/>
    <mergeCell ref="F23:N24"/>
    <mergeCell ref="AP16:AW17"/>
    <mergeCell ref="C36:D41"/>
    <mergeCell ref="E36:N37"/>
    <mergeCell ref="O36:S37"/>
    <mergeCell ref="T36:AK37"/>
    <mergeCell ref="E38:N39"/>
    <mergeCell ref="O38:S39"/>
    <mergeCell ref="T38:AK39"/>
    <mergeCell ref="C31:E32"/>
    <mergeCell ref="F31:S32"/>
    <mergeCell ref="T31:AK32"/>
    <mergeCell ref="C33:E34"/>
    <mergeCell ref="F33:S34"/>
    <mergeCell ref="T33:AK34"/>
    <mergeCell ref="AP25:AT26"/>
    <mergeCell ref="AP27:AT28"/>
    <mergeCell ref="AP29:AT30"/>
    <mergeCell ref="AP31:AT32"/>
    <mergeCell ref="AP33:AT34"/>
    <mergeCell ref="AP35:AT36"/>
    <mergeCell ref="C25:E26"/>
    <mergeCell ref="F25:O26"/>
    <mergeCell ref="P25:S26"/>
    <mergeCell ref="T25:AK26"/>
    <mergeCell ref="C27:E28"/>
    <mergeCell ref="F27:O28"/>
    <mergeCell ref="AU27:BO28"/>
    <mergeCell ref="AU29:BL30"/>
    <mergeCell ref="AU31:BO32"/>
    <mergeCell ref="E40:N41"/>
    <mergeCell ref="O40:S41"/>
    <mergeCell ref="T40:AK41"/>
    <mergeCell ref="AP37:BO39"/>
    <mergeCell ref="AP40:AT42"/>
    <mergeCell ref="AU40:BB42"/>
    <mergeCell ref="T27:AK28"/>
    <mergeCell ref="C29:E30"/>
    <mergeCell ref="F29:S30"/>
    <mergeCell ref="T29:AK30"/>
    <mergeCell ref="AU33:BO34"/>
    <mergeCell ref="AU35:BO36"/>
    <mergeCell ref="AP46:AT47"/>
    <mergeCell ref="AU46:BO47"/>
    <mergeCell ref="AP48:AT49"/>
    <mergeCell ref="AU48:BO49"/>
    <mergeCell ref="BC40:BG42"/>
    <mergeCell ref="BH40:BO42"/>
    <mergeCell ref="AP43:AT45"/>
    <mergeCell ref="AU43:BB45"/>
    <mergeCell ref="BC43:BG45"/>
    <mergeCell ref="BH43:BO45"/>
    <mergeCell ref="BP25:BR26"/>
    <mergeCell ref="BP27:BR28"/>
    <mergeCell ref="BP29:BR30"/>
    <mergeCell ref="BP10:BR11"/>
    <mergeCell ref="BP12:BR13"/>
    <mergeCell ref="BP18:BR19"/>
    <mergeCell ref="AX16:BF17"/>
    <mergeCell ref="BG16:BJ17"/>
    <mergeCell ref="BK16:BO17"/>
    <mergeCell ref="BM29:BO30"/>
    <mergeCell ref="AU25:BO26"/>
    <mergeCell ref="AX20:AZ21"/>
    <mergeCell ref="BA20:BO21"/>
  </mergeCells>
  <phoneticPr fontId="4"/>
  <pageMargins left="0.70866141732283472" right="0.70866141732283472" top="0.74803149606299213" bottom="0.74803149606299213" header="0.31496062992125984" footer="0.31496062992125984"/>
  <pageSetup paperSize="9" scale="85" orientation="landscape" blackAndWhite="1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344CD-3E80-42F9-904A-0C51E31CC66E}">
  <sheetPr>
    <pageSetUpPr fitToPage="1"/>
  </sheetPr>
  <dimension ref="B2:C37"/>
  <sheetViews>
    <sheetView showGridLines="0" view="pageBreakPreview" zoomScaleNormal="100" zoomScaleSheetLayoutView="100" workbookViewId="0">
      <selection activeCell="C10" sqref="C10"/>
    </sheetView>
  </sheetViews>
  <sheetFormatPr defaultColWidth="9" defaultRowHeight="16.5" x14ac:dyDescent="0.4"/>
  <cols>
    <col min="1" max="1" width="2.625" style="16" customWidth="1"/>
    <col min="2" max="2" width="17.625" style="16" customWidth="1"/>
    <col min="3" max="3" width="41" style="16" customWidth="1"/>
    <col min="4" max="16384" width="9" style="16"/>
  </cols>
  <sheetData>
    <row r="2" spans="2:3" s="16" customFormat="1" x14ac:dyDescent="0.4">
      <c r="B2" s="16" t="s">
        <v>53</v>
      </c>
    </row>
    <row r="3" spans="2:3" s="16" customFormat="1" x14ac:dyDescent="0.4">
      <c r="B3" s="17" t="s">
        <v>81</v>
      </c>
      <c r="C3" s="17" t="s">
        <v>54</v>
      </c>
    </row>
    <row r="4" spans="2:3" s="16" customFormat="1" x14ac:dyDescent="0.4">
      <c r="B4" s="17" t="s">
        <v>55</v>
      </c>
      <c r="C4" s="17" t="s">
        <v>56</v>
      </c>
    </row>
    <row r="5" spans="2:3" s="16" customFormat="1" x14ac:dyDescent="0.4">
      <c r="B5" s="18" t="s">
        <v>96</v>
      </c>
    </row>
    <row r="7" spans="2:3" s="16" customFormat="1" x14ac:dyDescent="0.4">
      <c r="B7" s="16" t="s">
        <v>57</v>
      </c>
    </row>
    <row r="8" spans="2:3" s="16" customFormat="1" x14ac:dyDescent="0.4">
      <c r="B8" s="17" t="s">
        <v>58</v>
      </c>
      <c r="C8" s="17" t="s">
        <v>59</v>
      </c>
    </row>
    <row r="9" spans="2:3" s="16" customFormat="1" x14ac:dyDescent="0.4">
      <c r="B9" s="17" t="s">
        <v>60</v>
      </c>
      <c r="C9" s="17" t="s">
        <v>61</v>
      </c>
    </row>
    <row r="11" spans="2:3" s="16" customFormat="1" x14ac:dyDescent="0.4">
      <c r="B11" s="16" t="s">
        <v>62</v>
      </c>
    </row>
    <row r="12" spans="2:3" s="16" customFormat="1" x14ac:dyDescent="0.4">
      <c r="B12" s="19" t="s">
        <v>63</v>
      </c>
    </row>
    <row r="13" spans="2:3" s="16" customFormat="1" x14ac:dyDescent="0.4">
      <c r="B13" s="16" t="s">
        <v>64</v>
      </c>
    </row>
    <row r="14" spans="2:3" s="16" customFormat="1" x14ac:dyDescent="0.4">
      <c r="B14" s="16" t="s">
        <v>65</v>
      </c>
    </row>
    <row r="15" spans="2:3" s="16" customFormat="1" x14ac:dyDescent="0.4">
      <c r="B15" s="16" t="s">
        <v>87</v>
      </c>
    </row>
    <row r="16" spans="2:3" s="16" customFormat="1" x14ac:dyDescent="0.4">
      <c r="B16" s="16" t="s">
        <v>93</v>
      </c>
    </row>
    <row r="17" spans="2:3" s="16" customFormat="1" x14ac:dyDescent="0.4">
      <c r="B17" s="16" t="s">
        <v>94</v>
      </c>
    </row>
    <row r="18" spans="2:3" s="16" customFormat="1" x14ac:dyDescent="0.4">
      <c r="B18" s="16" t="s">
        <v>66</v>
      </c>
    </row>
    <row r="19" spans="2:3" s="16" customFormat="1" x14ac:dyDescent="0.4">
      <c r="B19" s="16" t="s">
        <v>67</v>
      </c>
    </row>
    <row r="20" spans="2:3" s="16" customFormat="1" x14ac:dyDescent="0.4">
      <c r="B20" s="16" t="s">
        <v>68</v>
      </c>
    </row>
    <row r="21" spans="2:3" s="16" customFormat="1" ht="17.25" thickBot="1" x14ac:dyDescent="0.45">
      <c r="B21" s="20" t="s">
        <v>69</v>
      </c>
      <c r="C21" s="20" t="s">
        <v>70</v>
      </c>
    </row>
    <row r="22" spans="2:3" s="16" customFormat="1" ht="17.25" thickTop="1" x14ac:dyDescent="0.4">
      <c r="B22" s="21" t="s">
        <v>97</v>
      </c>
      <c r="C22" s="21" t="s">
        <v>71</v>
      </c>
    </row>
    <row r="23" spans="2:3" s="16" customFormat="1" x14ac:dyDescent="0.4">
      <c r="B23" s="17" t="s">
        <v>98</v>
      </c>
      <c r="C23" s="17" t="s">
        <v>92</v>
      </c>
    </row>
    <row r="24" spans="2:3" s="16" customFormat="1" x14ac:dyDescent="0.4">
      <c r="B24" s="17" t="s">
        <v>99</v>
      </c>
      <c r="C24" s="17" t="s">
        <v>100</v>
      </c>
    </row>
    <row r="25" spans="2:3" s="16" customFormat="1" x14ac:dyDescent="0.4">
      <c r="B25" s="17" t="s">
        <v>101</v>
      </c>
      <c r="C25" s="17" t="s">
        <v>72</v>
      </c>
    </row>
    <row r="26" spans="2:3" s="16" customFormat="1" x14ac:dyDescent="0.4">
      <c r="B26" s="17" t="s">
        <v>73</v>
      </c>
      <c r="C26" s="17" t="s">
        <v>74</v>
      </c>
    </row>
    <row r="28" spans="2:3" s="16" customFormat="1" x14ac:dyDescent="0.4">
      <c r="B28" s="16" t="s">
        <v>75</v>
      </c>
    </row>
    <row r="29" spans="2:3" s="16" customFormat="1" x14ac:dyDescent="0.4">
      <c r="B29" s="16" t="s">
        <v>86</v>
      </c>
    </row>
    <row r="30" spans="2:3" s="16" customFormat="1" x14ac:dyDescent="0.4">
      <c r="B30" s="16" t="s">
        <v>76</v>
      </c>
    </row>
    <row r="31" spans="2:3" s="16" customFormat="1" x14ac:dyDescent="0.4">
      <c r="B31" s="16" t="s">
        <v>77</v>
      </c>
    </row>
    <row r="33" spans="2:2" s="16" customFormat="1" x14ac:dyDescent="0.4">
      <c r="B33" s="16" t="s">
        <v>78</v>
      </c>
    </row>
    <row r="34" spans="2:2" s="16" customFormat="1" x14ac:dyDescent="0.4">
      <c r="B34" s="16" t="s">
        <v>79</v>
      </c>
    </row>
    <row r="35" spans="2:2" s="16" customFormat="1" x14ac:dyDescent="0.4">
      <c r="B35" s="16" t="s">
        <v>80</v>
      </c>
    </row>
    <row r="36" spans="2:2" s="16" customFormat="1" x14ac:dyDescent="0.4">
      <c r="B36" s="16" t="s">
        <v>88</v>
      </c>
    </row>
    <row r="37" spans="2:2" s="16" customFormat="1" x14ac:dyDescent="0.4">
      <c r="B37" s="12" t="s">
        <v>85</v>
      </c>
    </row>
  </sheetData>
  <sheetProtection selectLockedCells="1" selectUnlockedCells="1"/>
  <phoneticPr fontId="4"/>
  <hyperlinks>
    <hyperlink ref="B37" r:id="rId1" xr:uid="{A19FD749-2B01-48EE-8C3B-86CB0E2C4159}"/>
  </hyperlinks>
  <pageMargins left="0.7" right="0.7" top="0.75" bottom="0.75" header="0.3" footer="0.3"/>
  <pageSetup paperSize="9" scale="91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ご一読ください</vt:lpstr>
      <vt:lpstr>ご一読ください!Print_Area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岩堀さやか</dc:creator>
  <cp:lastModifiedBy>杏子 阿部</cp:lastModifiedBy>
  <cp:lastPrinted>2024-01-19T05:50:12Z</cp:lastPrinted>
  <dcterms:created xsi:type="dcterms:W3CDTF">2015-06-05T18:17:20Z</dcterms:created>
  <dcterms:modified xsi:type="dcterms:W3CDTF">2025-03-05T07:24:31Z</dcterms:modified>
</cp:coreProperties>
</file>